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61" yWindow="420" windowWidth="2011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'Sheet1'!$A$1:$AQ$76</definedName>
  </definedNames>
  <calcPr fullCalcOnLoad="1"/>
</workbook>
</file>

<file path=xl/sharedStrings.xml><?xml version="1.0" encoding="utf-8"?>
<sst xmlns="http://schemas.openxmlformats.org/spreadsheetml/2006/main" count="343" uniqueCount="34">
  <si>
    <t>Sun</t>
  </si>
  <si>
    <t>Mon</t>
  </si>
  <si>
    <t>Tues</t>
  </si>
  <si>
    <t>Wed</t>
  </si>
  <si>
    <t>Thur</t>
  </si>
  <si>
    <t>Fri</t>
  </si>
  <si>
    <t>Sat</t>
  </si>
  <si>
    <t xml:space="preserve"> </t>
  </si>
  <si>
    <t>D</t>
  </si>
  <si>
    <t>=</t>
  </si>
  <si>
    <t>N</t>
  </si>
  <si>
    <t>R</t>
  </si>
  <si>
    <t>T</t>
  </si>
  <si>
    <t>Day Shift 5AM-5PM</t>
  </si>
  <si>
    <t>Night Shift 5PM-5AM</t>
  </si>
  <si>
    <t xml:space="preserve">Relief Shift </t>
  </si>
  <si>
    <t xml:space="preserve">Training </t>
  </si>
  <si>
    <t>NY</t>
  </si>
  <si>
    <t>Normal Hours Worked</t>
  </si>
  <si>
    <t>My Hours Worked</t>
  </si>
  <si>
    <t>Holiday Hours</t>
  </si>
  <si>
    <t>Vacation Hours</t>
  </si>
  <si>
    <t>Bal</t>
  </si>
  <si>
    <t>taken</t>
  </si>
  <si>
    <t>David Johnson Work Schedule 2014</t>
  </si>
  <si>
    <t>R8</t>
  </si>
  <si>
    <t>N12</t>
  </si>
  <si>
    <t>T8</t>
  </si>
  <si>
    <t>D12</t>
  </si>
  <si>
    <t>LONGBOW</t>
  </si>
  <si>
    <t>40 FROM 2013</t>
  </si>
  <si>
    <t>V8</t>
  </si>
  <si>
    <t>AS OF 08/01/2014</t>
  </si>
  <si>
    <t>V12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</si>
</sst>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u val="single"/>
      <sz val="16"/>
      <color indexed="8"/>
      <name val="Calibri"/>
      <family val="2"/>
    </font>
    <font>
      <vertAlign val="superscript"/>
      <sz val="10"/>
      <color indexed="10"/>
      <name val="Tahoma"/>
      <family val="2"/>
    </font>
    <font>
      <sz val="10"/>
      <color indexed="10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b/>
      <u val="single"/>
      <sz val="16"/>
      <color theme="1"/>
      <name val="Calibri"/>
      <family val="2"/>
    </font>
    <font>
      <vertAlign val="superscript"/>
      <sz val="10"/>
      <color rgb="FFFF0000"/>
      <name val="Tahoma"/>
      <family val="2"/>
    </font>
    <font>
      <sz val="10"/>
      <color rgb="FFFF0000"/>
      <name val="Tahoma"/>
      <family val="2"/>
    </font>
    <font>
      <sz val="8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ck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6" fillId="16" borderId="10" xfId="0" applyFont="1" applyFill="1" applyBorder="1" applyAlignment="1">
      <alignment horizontal="center"/>
    </xf>
    <xf numFmtId="0" fontId="46" fillId="16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left" vertical="top"/>
    </xf>
    <xf numFmtId="0" fontId="46" fillId="33" borderId="15" xfId="0" applyFont="1" applyFill="1" applyBorder="1" applyAlignment="1">
      <alignment/>
    </xf>
    <xf numFmtId="0" fontId="47" fillId="33" borderId="16" xfId="0" applyFont="1" applyFill="1" applyBorder="1" applyAlignment="1">
      <alignment horizontal="left" vertical="top"/>
    </xf>
    <xf numFmtId="0" fontId="47" fillId="33" borderId="17" xfId="0" applyFont="1" applyFill="1" applyBorder="1" applyAlignment="1">
      <alignment horizontal="left" vertical="top"/>
    </xf>
    <xf numFmtId="0" fontId="46" fillId="33" borderId="18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6" fillId="33" borderId="22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 horizontal="center"/>
    </xf>
    <xf numFmtId="0" fontId="48" fillId="0" borderId="0" xfId="0" applyFont="1" applyAlignment="1">
      <alignment horizontal="centerContinuous"/>
    </xf>
    <xf numFmtId="44" fontId="0" fillId="0" borderId="15" xfId="44" applyFont="1" applyBorder="1" applyAlignment="1">
      <alignment/>
    </xf>
    <xf numFmtId="44" fontId="0" fillId="0" borderId="15" xfId="44" applyFont="1" applyBorder="1" applyAlignment="1">
      <alignment horizontal="center"/>
    </xf>
    <xf numFmtId="0" fontId="0" fillId="0" borderId="15" xfId="0" applyBorder="1" applyAlignment="1">
      <alignment horizontal="center"/>
    </xf>
    <xf numFmtId="44" fontId="43" fillId="0" borderId="15" xfId="44" applyFont="1" applyBorder="1" applyAlignment="1">
      <alignment horizontal="right"/>
    </xf>
    <xf numFmtId="44" fontId="43" fillId="0" borderId="0" xfId="44" applyFont="1" applyAlignment="1">
      <alignment/>
    </xf>
    <xf numFmtId="44" fontId="43" fillId="0" borderId="0" xfId="44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44" fontId="43" fillId="0" borderId="0" xfId="44" applyFont="1" applyAlignment="1">
      <alignment horizontal="left"/>
    </xf>
    <xf numFmtId="44" fontId="43" fillId="0" borderId="15" xfId="44" applyFont="1" applyBorder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43" fillId="0" borderId="15" xfId="0" applyFont="1" applyBorder="1" applyAlignment="1">
      <alignment horizontal="center"/>
    </xf>
    <xf numFmtId="0" fontId="0" fillId="16" borderId="23" xfId="0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46" fillId="35" borderId="1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left" vertical="top"/>
    </xf>
    <xf numFmtId="0" fontId="46" fillId="0" borderId="32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left" vertical="top"/>
    </xf>
    <xf numFmtId="0" fontId="46" fillId="0" borderId="34" xfId="0" applyFont="1" applyFill="1" applyBorder="1" applyAlignment="1">
      <alignment/>
    </xf>
    <xf numFmtId="0" fontId="47" fillId="0" borderId="35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36" xfId="0" applyFont="1" applyFill="1" applyBorder="1" applyAlignment="1">
      <alignment/>
    </xf>
    <xf numFmtId="0" fontId="47" fillId="0" borderId="37" xfId="0" applyFont="1" applyFill="1" applyBorder="1" applyAlignment="1">
      <alignment horizontal="left" vertical="top"/>
    </xf>
    <xf numFmtId="0" fontId="46" fillId="0" borderId="38" xfId="0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6" fillId="0" borderId="39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left" vertical="top"/>
    </xf>
    <xf numFmtId="0" fontId="46" fillId="0" borderId="15" xfId="0" applyFont="1" applyFill="1" applyBorder="1" applyAlignment="1">
      <alignment/>
    </xf>
    <xf numFmtId="0" fontId="47" fillId="0" borderId="0" xfId="0" applyFont="1" applyFill="1" applyBorder="1" applyAlignment="1">
      <alignment horizontal="left" vertical="top"/>
    </xf>
    <xf numFmtId="0" fontId="46" fillId="0" borderId="19" xfId="0" applyFont="1" applyFill="1" applyBorder="1" applyAlignment="1">
      <alignment horizontal="center"/>
    </xf>
    <xf numFmtId="0" fontId="46" fillId="36" borderId="12" xfId="0" applyFont="1" applyFill="1" applyBorder="1" applyAlignment="1">
      <alignment/>
    </xf>
    <xf numFmtId="0" fontId="47" fillId="36" borderId="0" xfId="0" applyFont="1" applyFill="1" applyBorder="1" applyAlignment="1">
      <alignment horizontal="left" vertical="top"/>
    </xf>
    <xf numFmtId="0" fontId="46" fillId="36" borderId="15" xfId="0" applyFont="1" applyFill="1" applyBorder="1" applyAlignment="1">
      <alignment/>
    </xf>
    <xf numFmtId="0" fontId="47" fillId="36" borderId="16" xfId="0" applyFont="1" applyFill="1" applyBorder="1" applyAlignment="1">
      <alignment horizontal="left" vertical="top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6" fillId="36" borderId="20" xfId="0" applyFont="1" applyFill="1" applyBorder="1" applyAlignment="1">
      <alignment horizontal="center"/>
    </xf>
    <xf numFmtId="0" fontId="46" fillId="36" borderId="21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left" vertical="top"/>
    </xf>
    <xf numFmtId="0" fontId="46" fillId="36" borderId="22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30" fillId="37" borderId="0" xfId="0" applyFont="1" applyFill="1" applyAlignment="1">
      <alignment/>
    </xf>
    <xf numFmtId="0" fontId="0" fillId="4" borderId="26" xfId="0" applyFill="1" applyBorder="1" applyAlignment="1">
      <alignment horizontal="right"/>
    </xf>
    <xf numFmtId="0" fontId="0" fillId="4" borderId="40" xfId="0" applyFill="1" applyBorder="1" applyAlignment="1">
      <alignment horizontal="right"/>
    </xf>
    <xf numFmtId="0" fontId="47" fillId="0" borderId="41" xfId="0" applyFont="1" applyFill="1" applyBorder="1" applyAlignment="1">
      <alignment horizontal="left" vertical="top"/>
    </xf>
    <xf numFmtId="0" fontId="47" fillId="0" borderId="42" xfId="0" applyFont="1" applyFill="1" applyBorder="1" applyAlignment="1">
      <alignment horizontal="left" vertical="top"/>
    </xf>
    <xf numFmtId="0" fontId="46" fillId="38" borderId="43" xfId="0" applyFont="1" applyFill="1" applyBorder="1" applyAlignment="1">
      <alignment horizontal="centerContinuous"/>
    </xf>
    <xf numFmtId="0" fontId="46" fillId="38" borderId="44" xfId="0" applyFont="1" applyFill="1" applyBorder="1" applyAlignment="1">
      <alignment horizontal="centerContinuous"/>
    </xf>
    <xf numFmtId="0" fontId="46" fillId="38" borderId="27" xfId="0" applyFont="1" applyFill="1" applyBorder="1" applyAlignment="1">
      <alignment horizontal="centerContinuous"/>
    </xf>
    <xf numFmtId="0" fontId="46" fillId="38" borderId="28" xfId="0" applyFont="1" applyFill="1" applyBorder="1" applyAlignment="1">
      <alignment horizontal="centerContinuous"/>
    </xf>
    <xf numFmtId="0" fontId="46" fillId="38" borderId="26" xfId="0" applyFont="1" applyFill="1" applyBorder="1" applyAlignment="1">
      <alignment horizontal="centerContinuous"/>
    </xf>
    <xf numFmtId="0" fontId="46" fillId="35" borderId="15" xfId="0" applyFont="1" applyFill="1" applyBorder="1" applyAlignment="1">
      <alignment/>
    </xf>
    <xf numFmtId="0" fontId="47" fillId="39" borderId="0" xfId="0" applyFont="1" applyFill="1" applyBorder="1" applyAlignment="1">
      <alignment horizontal="left" vertical="top"/>
    </xf>
    <xf numFmtId="0" fontId="46" fillId="39" borderId="15" xfId="0" applyFont="1" applyFill="1" applyBorder="1" applyAlignment="1">
      <alignment/>
    </xf>
    <xf numFmtId="0" fontId="47" fillId="40" borderId="0" xfId="0" applyFont="1" applyFill="1" applyBorder="1" applyAlignment="1">
      <alignment horizontal="left" vertical="top"/>
    </xf>
    <xf numFmtId="0" fontId="46" fillId="40" borderId="15" xfId="0" applyFont="1" applyFill="1" applyBorder="1" applyAlignment="1">
      <alignment/>
    </xf>
    <xf numFmtId="0" fontId="46" fillId="40" borderId="12" xfId="0" applyFont="1" applyFill="1" applyBorder="1" applyAlignment="1">
      <alignment/>
    </xf>
    <xf numFmtId="0" fontId="46" fillId="40" borderId="10" xfId="0" applyFont="1" applyFill="1" applyBorder="1" applyAlignment="1">
      <alignment horizontal="center"/>
    </xf>
    <xf numFmtId="0" fontId="46" fillId="40" borderId="11" xfId="0" applyFont="1" applyFill="1" applyBorder="1" applyAlignment="1">
      <alignment horizontal="center"/>
    </xf>
    <xf numFmtId="0" fontId="46" fillId="40" borderId="13" xfId="0" applyFont="1" applyFill="1" applyBorder="1" applyAlignment="1">
      <alignment horizontal="center"/>
    </xf>
    <xf numFmtId="0" fontId="47" fillId="40" borderId="41" xfId="0" applyFont="1" applyFill="1" applyBorder="1" applyAlignment="1">
      <alignment horizontal="left" vertical="top"/>
    </xf>
    <xf numFmtId="0" fontId="46" fillId="40" borderId="32" xfId="0" applyFont="1" applyFill="1" applyBorder="1" applyAlignment="1">
      <alignment/>
    </xf>
    <xf numFmtId="0" fontId="47" fillId="40" borderId="31" xfId="0" applyFont="1" applyFill="1" applyBorder="1" applyAlignment="1">
      <alignment horizontal="left" vertical="top"/>
    </xf>
    <xf numFmtId="0" fontId="46" fillId="40" borderId="39" xfId="0" applyFont="1" applyFill="1" applyBorder="1" applyAlignment="1">
      <alignment horizontal="center"/>
    </xf>
    <xf numFmtId="0" fontId="47" fillId="35" borderId="31" xfId="0" applyFont="1" applyFill="1" applyBorder="1" applyAlignment="1">
      <alignment horizontal="left" vertical="top"/>
    </xf>
    <xf numFmtId="0" fontId="46" fillId="35" borderId="32" xfId="0" applyFont="1" applyFill="1" applyBorder="1" applyAlignment="1">
      <alignment/>
    </xf>
    <xf numFmtId="0" fontId="46" fillId="35" borderId="38" xfId="0" applyFont="1" applyFill="1" applyBorder="1" applyAlignment="1">
      <alignment/>
    </xf>
    <xf numFmtId="0" fontId="46" fillId="35" borderId="11" xfId="0" applyFont="1" applyFill="1" applyBorder="1" applyAlignment="1">
      <alignment horizontal="center"/>
    </xf>
    <xf numFmtId="0" fontId="47" fillId="35" borderId="33" xfId="0" applyFont="1" applyFill="1" applyBorder="1" applyAlignment="1">
      <alignment horizontal="left" vertical="top"/>
    </xf>
    <xf numFmtId="0" fontId="46" fillId="35" borderId="34" xfId="0" applyFont="1" applyFill="1" applyBorder="1" applyAlignment="1">
      <alignment/>
    </xf>
    <xf numFmtId="0" fontId="46" fillId="35" borderId="39" xfId="0" applyFont="1" applyFill="1" applyBorder="1" applyAlignment="1">
      <alignment horizontal="center"/>
    </xf>
    <xf numFmtId="0" fontId="47" fillId="39" borderId="35" xfId="0" applyFont="1" applyFill="1" applyBorder="1" applyAlignment="1">
      <alignment horizontal="left" vertical="top"/>
    </xf>
    <xf numFmtId="0" fontId="46" fillId="39" borderId="34" xfId="0" applyFont="1" applyFill="1" applyBorder="1" applyAlignment="1">
      <alignment/>
    </xf>
    <xf numFmtId="0" fontId="46" fillId="39" borderId="36" xfId="0" applyFont="1" applyFill="1" applyBorder="1" applyAlignment="1">
      <alignment/>
    </xf>
    <xf numFmtId="0" fontId="46" fillId="39" borderId="10" xfId="0" applyFont="1" applyFill="1" applyBorder="1" applyAlignment="1">
      <alignment horizontal="center"/>
    </xf>
    <xf numFmtId="0" fontId="46" fillId="39" borderId="11" xfId="0" applyFont="1" applyFill="1" applyBorder="1" applyAlignment="1">
      <alignment horizontal="center"/>
    </xf>
    <xf numFmtId="0" fontId="47" fillId="39" borderId="33" xfId="0" applyFont="1" applyFill="1" applyBorder="1" applyAlignment="1">
      <alignment horizontal="left" vertical="top"/>
    </xf>
    <xf numFmtId="0" fontId="46" fillId="39" borderId="39" xfId="0" applyFont="1" applyFill="1" applyBorder="1" applyAlignment="1">
      <alignment horizontal="center"/>
    </xf>
    <xf numFmtId="0" fontId="47" fillId="35" borderId="35" xfId="0" applyFont="1" applyFill="1" applyBorder="1" applyAlignment="1">
      <alignment horizontal="left" vertical="top"/>
    </xf>
    <xf numFmtId="0" fontId="46" fillId="0" borderId="22" xfId="0" applyFont="1" applyFill="1" applyBorder="1" applyAlignment="1">
      <alignment horizontal="center"/>
    </xf>
    <xf numFmtId="0" fontId="46" fillId="39" borderId="12" xfId="0" applyFont="1" applyFill="1" applyBorder="1" applyAlignment="1">
      <alignment/>
    </xf>
    <xf numFmtId="0" fontId="46" fillId="39" borderId="14" xfId="0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/>
    </xf>
    <xf numFmtId="0" fontId="47" fillId="40" borderId="35" xfId="0" applyFont="1" applyFill="1" applyBorder="1" applyAlignment="1">
      <alignment horizontal="left" vertical="top"/>
    </xf>
    <xf numFmtId="0" fontId="46" fillId="40" borderId="34" xfId="0" applyFont="1" applyFill="1" applyBorder="1" applyAlignment="1">
      <alignment/>
    </xf>
    <xf numFmtId="0" fontId="46" fillId="40" borderId="14" xfId="0" applyFont="1" applyFill="1" applyBorder="1" applyAlignment="1">
      <alignment horizontal="center"/>
    </xf>
    <xf numFmtId="0" fontId="46" fillId="35" borderId="12" xfId="0" applyFont="1" applyFill="1" applyBorder="1" applyAlignment="1">
      <alignment/>
    </xf>
    <xf numFmtId="0" fontId="47" fillId="39" borderId="37" xfId="0" applyFont="1" applyFill="1" applyBorder="1" applyAlignment="1">
      <alignment horizontal="left" vertical="top"/>
    </xf>
    <xf numFmtId="0" fontId="46" fillId="39" borderId="38" xfId="0" applyFont="1" applyFill="1" applyBorder="1" applyAlignment="1">
      <alignment/>
    </xf>
    <xf numFmtId="0" fontId="46" fillId="40" borderId="10" xfId="0" applyFont="1" applyFill="1" applyBorder="1" applyAlignment="1">
      <alignment/>
    </xf>
    <xf numFmtId="0" fontId="46" fillId="40" borderId="11" xfId="0" applyFont="1" applyFill="1" applyBorder="1" applyAlignment="1">
      <alignment/>
    </xf>
    <xf numFmtId="0" fontId="46" fillId="40" borderId="10" xfId="0" applyFont="1" applyFill="1" applyBorder="1" applyAlignment="1">
      <alignment horizontal="centerContinuous"/>
    </xf>
    <xf numFmtId="0" fontId="46" fillId="40" borderId="11" xfId="0" applyFont="1" applyFill="1" applyBorder="1" applyAlignment="1">
      <alignment horizontal="centerContinuous"/>
    </xf>
    <xf numFmtId="0" fontId="46" fillId="40" borderId="39" xfId="0" applyFont="1" applyFill="1" applyBorder="1" applyAlignment="1">
      <alignment/>
    </xf>
    <xf numFmtId="0" fontId="47" fillId="40" borderId="17" xfId="0" applyFont="1" applyFill="1" applyBorder="1" applyAlignment="1">
      <alignment horizontal="left" vertical="top"/>
    </xf>
    <xf numFmtId="0" fontId="46" fillId="40" borderId="22" xfId="0" applyFont="1" applyFill="1" applyBorder="1" applyAlignment="1">
      <alignment horizontal="center"/>
    </xf>
    <xf numFmtId="0" fontId="46" fillId="40" borderId="19" xfId="0" applyFont="1" applyFill="1" applyBorder="1" applyAlignment="1">
      <alignment horizontal="center"/>
    </xf>
    <xf numFmtId="0" fontId="47" fillId="39" borderId="31" xfId="0" applyFont="1" applyFill="1" applyBorder="1" applyAlignment="1">
      <alignment horizontal="left" vertical="top"/>
    </xf>
    <xf numFmtId="0" fontId="46" fillId="39" borderId="32" xfId="0" applyFont="1" applyFill="1" applyBorder="1" applyAlignment="1">
      <alignment/>
    </xf>
    <xf numFmtId="0" fontId="46" fillId="40" borderId="18" xfId="0" applyFont="1" applyFill="1" applyBorder="1" applyAlignment="1">
      <alignment horizontal="center"/>
    </xf>
    <xf numFmtId="0" fontId="49" fillId="40" borderId="41" xfId="0" applyFont="1" applyFill="1" applyBorder="1" applyAlignment="1">
      <alignment horizontal="left" vertical="top"/>
    </xf>
    <xf numFmtId="0" fontId="50" fillId="40" borderId="32" xfId="0" applyFont="1" applyFill="1" applyBorder="1" applyAlignment="1">
      <alignment/>
    </xf>
    <xf numFmtId="0" fontId="49" fillId="40" borderId="31" xfId="0" applyFont="1" applyFill="1" applyBorder="1" applyAlignment="1">
      <alignment horizontal="left" vertical="top"/>
    </xf>
    <xf numFmtId="0" fontId="50" fillId="40" borderId="39" xfId="0" applyFont="1" applyFill="1" applyBorder="1" applyAlignment="1">
      <alignment horizontal="center"/>
    </xf>
    <xf numFmtId="0" fontId="50" fillId="40" borderId="11" xfId="0" applyFont="1" applyFill="1" applyBorder="1" applyAlignment="1">
      <alignment horizontal="center"/>
    </xf>
    <xf numFmtId="0" fontId="50" fillId="40" borderId="10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19" borderId="45" xfId="0" applyFill="1" applyBorder="1" applyAlignment="1">
      <alignment/>
    </xf>
    <xf numFmtId="0" fontId="0" fillId="19" borderId="48" xfId="0" applyFill="1" applyBorder="1" applyAlignment="1">
      <alignment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0" fontId="0" fillId="38" borderId="53" xfId="0" applyFill="1" applyBorder="1" applyAlignment="1">
      <alignment horizontal="center"/>
    </xf>
    <xf numFmtId="0" fontId="0" fillId="8" borderId="54" xfId="0" applyFill="1" applyBorder="1" applyAlignment="1">
      <alignment/>
    </xf>
    <xf numFmtId="0" fontId="0" fillId="8" borderId="55" xfId="0" applyFill="1" applyBorder="1" applyAlignment="1">
      <alignment/>
    </xf>
    <xf numFmtId="0" fontId="0" fillId="38" borderId="56" xfId="0" applyFill="1" applyBorder="1" applyAlignment="1">
      <alignment horizontal="center"/>
    </xf>
    <xf numFmtId="0" fontId="0" fillId="0" borderId="57" xfId="0" applyBorder="1" applyAlignment="1">
      <alignment/>
    </xf>
    <xf numFmtId="0" fontId="0" fillId="34" borderId="58" xfId="0" applyFill="1" applyBorder="1" applyAlignment="1">
      <alignment horizontal="center"/>
    </xf>
    <xf numFmtId="0" fontId="0" fillId="19" borderId="59" xfId="0" applyFill="1" applyBorder="1" applyAlignment="1">
      <alignment/>
    </xf>
    <xf numFmtId="0" fontId="0" fillId="19" borderId="60" xfId="0" applyFill="1" applyBorder="1" applyAlignment="1">
      <alignment/>
    </xf>
    <xf numFmtId="0" fontId="0" fillId="0" borderId="0" xfId="0" applyFill="1" applyAlignment="1">
      <alignment/>
    </xf>
    <xf numFmtId="0" fontId="46" fillId="40" borderId="13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right"/>
    </xf>
    <xf numFmtId="0" fontId="46" fillId="0" borderId="39" xfId="0" applyFont="1" applyFill="1" applyBorder="1" applyAlignment="1">
      <alignment horizontal="centerContinuous"/>
    </xf>
    <xf numFmtId="0" fontId="46" fillId="0" borderId="11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 horizontal="centerContinuous"/>
    </xf>
    <xf numFmtId="0" fontId="46" fillId="0" borderId="34" xfId="0" applyFont="1" applyFill="1" applyBorder="1" applyAlignment="1">
      <alignment horizontal="center"/>
    </xf>
    <xf numFmtId="0" fontId="46" fillId="0" borderId="3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40" borderId="0" xfId="0" applyFont="1" applyFill="1" applyBorder="1" applyAlignment="1">
      <alignment/>
    </xf>
    <xf numFmtId="0" fontId="46" fillId="40" borderId="36" xfId="0" applyFont="1" applyFill="1" applyBorder="1" applyAlignment="1">
      <alignment/>
    </xf>
    <xf numFmtId="0" fontId="46" fillId="40" borderId="22" xfId="0" applyFont="1" applyFill="1" applyBorder="1" applyAlignment="1">
      <alignment/>
    </xf>
    <xf numFmtId="0" fontId="46" fillId="40" borderId="19" xfId="0" applyFont="1" applyFill="1" applyBorder="1" applyAlignment="1">
      <alignment/>
    </xf>
    <xf numFmtId="0" fontId="46" fillId="40" borderId="34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41" borderId="31" xfId="0" applyFont="1" applyFill="1" applyBorder="1" applyAlignment="1">
      <alignment horizontal="left" vertical="top"/>
    </xf>
    <xf numFmtId="0" fontId="46" fillId="41" borderId="32" xfId="0" applyFont="1" applyFill="1" applyBorder="1" applyAlignment="1">
      <alignment/>
    </xf>
    <xf numFmtId="0" fontId="46" fillId="41" borderId="10" xfId="0" applyFont="1" applyFill="1" applyBorder="1" applyAlignment="1">
      <alignment horizontal="center"/>
    </xf>
    <xf numFmtId="0" fontId="46" fillId="41" borderId="11" xfId="0" applyFont="1" applyFill="1" applyBorder="1" applyAlignment="1">
      <alignment horizontal="center"/>
    </xf>
    <xf numFmtId="0" fontId="46" fillId="41" borderId="13" xfId="0" applyFont="1" applyFill="1" applyBorder="1" applyAlignment="1">
      <alignment horizontal="center"/>
    </xf>
    <xf numFmtId="0" fontId="47" fillId="41" borderId="35" xfId="0" applyFont="1" applyFill="1" applyBorder="1" applyAlignment="1">
      <alignment horizontal="left" vertical="top"/>
    </xf>
    <xf numFmtId="0" fontId="46" fillId="41" borderId="34" xfId="0" applyFont="1" applyFill="1" applyBorder="1" applyAlignment="1">
      <alignment/>
    </xf>
    <xf numFmtId="0" fontId="46" fillId="35" borderId="34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Continuous"/>
    </xf>
    <xf numFmtId="0" fontId="46" fillId="35" borderId="11" xfId="0" applyFont="1" applyFill="1" applyBorder="1" applyAlignment="1">
      <alignment horizontal="centerContinuous"/>
    </xf>
    <xf numFmtId="0" fontId="46" fillId="35" borderId="13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46" fillId="39" borderId="13" xfId="0" applyFont="1" applyFill="1" applyBorder="1" applyAlignment="1">
      <alignment horizontal="center"/>
    </xf>
    <xf numFmtId="0" fontId="47" fillId="42" borderId="0" xfId="0" applyFont="1" applyFill="1" applyBorder="1" applyAlignment="1">
      <alignment horizontal="left" vertical="top"/>
    </xf>
    <xf numFmtId="0" fontId="46" fillId="42" borderId="34" xfId="0" applyFont="1" applyFill="1" applyBorder="1" applyAlignment="1">
      <alignment horizontal="center"/>
    </xf>
    <xf numFmtId="0" fontId="46" fillId="42" borderId="10" xfId="0" applyFont="1" applyFill="1" applyBorder="1" applyAlignment="1">
      <alignment horizontal="centerContinuous"/>
    </xf>
    <xf numFmtId="0" fontId="46" fillId="42" borderId="11" xfId="0" applyFont="1" applyFill="1" applyBorder="1" applyAlignment="1">
      <alignment horizontal="center"/>
    </xf>
    <xf numFmtId="0" fontId="46" fillId="42" borderId="10" xfId="0" applyFont="1" applyFill="1" applyBorder="1" applyAlignment="1">
      <alignment horizontal="center"/>
    </xf>
    <xf numFmtId="0" fontId="47" fillId="42" borderId="35" xfId="0" applyFont="1" applyFill="1" applyBorder="1" applyAlignment="1">
      <alignment horizontal="left" vertical="top"/>
    </xf>
    <xf numFmtId="0" fontId="46" fillId="42" borderId="34" xfId="0" applyFont="1" applyFill="1" applyBorder="1" applyAlignment="1">
      <alignment/>
    </xf>
    <xf numFmtId="0" fontId="47" fillId="42" borderId="31" xfId="0" applyFont="1" applyFill="1" applyBorder="1" applyAlignment="1">
      <alignment horizontal="left" vertical="top"/>
    </xf>
    <xf numFmtId="0" fontId="46" fillId="42" borderId="32" xfId="0" applyFont="1" applyFill="1" applyBorder="1" applyAlignment="1">
      <alignment/>
    </xf>
    <xf numFmtId="0" fontId="46" fillId="41" borderId="32" xfId="0" applyFont="1" applyFill="1" applyBorder="1" applyAlignment="1">
      <alignment horizontal="center"/>
    </xf>
    <xf numFmtId="0" fontId="46" fillId="38" borderId="32" xfId="0" applyFont="1" applyFill="1" applyBorder="1" applyAlignment="1">
      <alignment horizontal="center"/>
    </xf>
    <xf numFmtId="0" fontId="47" fillId="16" borderId="35" xfId="0" applyFont="1" applyFill="1" applyBorder="1" applyAlignment="1">
      <alignment horizontal="left" vertical="top"/>
    </xf>
    <xf numFmtId="0" fontId="46" fillId="16" borderId="34" xfId="0" applyFont="1" applyFill="1" applyBorder="1" applyAlignment="1">
      <alignment/>
    </xf>
    <xf numFmtId="0" fontId="0" fillId="0" borderId="6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164" fontId="43" fillId="0" borderId="0" xfId="0" applyNumberFormat="1" applyFont="1" applyAlignment="1">
      <alignment horizontal="left"/>
    </xf>
    <xf numFmtId="0" fontId="46" fillId="0" borderId="18" xfId="0" applyFont="1" applyBorder="1" applyAlignment="1">
      <alignment horizontal="left"/>
    </xf>
    <xf numFmtId="0" fontId="0" fillId="38" borderId="63" xfId="0" applyFill="1" applyBorder="1" applyAlignment="1">
      <alignment horizontal="center" vertical="top"/>
    </xf>
    <xf numFmtId="0" fontId="0" fillId="38" borderId="64" xfId="0" applyFill="1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47" fillId="38" borderId="35" xfId="0" applyFont="1" applyFill="1" applyBorder="1" applyAlignment="1">
      <alignment horizontal="left" vertical="top"/>
    </xf>
    <xf numFmtId="0" fontId="46" fillId="38" borderId="34" xfId="0" applyFont="1" applyFill="1" applyBorder="1" applyAlignment="1">
      <alignment/>
    </xf>
    <xf numFmtId="0" fontId="46" fillId="38" borderId="10" xfId="0" applyFont="1" applyFill="1" applyBorder="1" applyAlignment="1">
      <alignment horizontal="center"/>
    </xf>
    <xf numFmtId="0" fontId="46" fillId="38" borderId="11" xfId="0" applyFont="1" applyFill="1" applyBorder="1" applyAlignment="1">
      <alignment horizontal="center"/>
    </xf>
    <xf numFmtId="0" fontId="47" fillId="38" borderId="0" xfId="0" applyFont="1" applyFill="1" applyBorder="1" applyAlignment="1">
      <alignment horizontal="left" vertical="top"/>
    </xf>
    <xf numFmtId="0" fontId="46" fillId="38" borderId="34" xfId="0" applyFont="1" applyFill="1" applyBorder="1" applyAlignment="1">
      <alignment horizontal="center"/>
    </xf>
    <xf numFmtId="0" fontId="47" fillId="38" borderId="31" xfId="0" applyFont="1" applyFill="1" applyBorder="1" applyAlignment="1">
      <alignment horizontal="left" vertical="top"/>
    </xf>
    <xf numFmtId="0" fontId="46" fillId="38" borderId="32" xfId="0" applyFont="1" applyFill="1" applyBorder="1" applyAlignment="1">
      <alignment/>
    </xf>
    <xf numFmtId="0" fontId="47" fillId="19" borderId="35" xfId="0" applyFont="1" applyFill="1" applyBorder="1" applyAlignment="1">
      <alignment horizontal="left" vertical="top"/>
    </xf>
    <xf numFmtId="0" fontId="46" fillId="19" borderId="34" xfId="0" applyFont="1" applyFill="1" applyBorder="1" applyAlignment="1">
      <alignment/>
    </xf>
    <xf numFmtId="0" fontId="46" fillId="19" borderId="10" xfId="0" applyFont="1" applyFill="1" applyBorder="1" applyAlignment="1">
      <alignment horizontal="center"/>
    </xf>
    <xf numFmtId="0" fontId="46" fillId="19" borderId="11" xfId="0" applyFont="1" applyFill="1" applyBorder="1" applyAlignment="1">
      <alignment horizontal="center"/>
    </xf>
    <xf numFmtId="0" fontId="47" fillId="13" borderId="35" xfId="0" applyFont="1" applyFill="1" applyBorder="1" applyAlignment="1">
      <alignment horizontal="left" vertical="top"/>
    </xf>
    <xf numFmtId="0" fontId="46" fillId="13" borderId="34" xfId="0" applyFont="1" applyFill="1" applyBorder="1" applyAlignment="1">
      <alignment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7" fillId="34" borderId="35" xfId="0" applyFont="1" applyFill="1" applyBorder="1" applyAlignment="1">
      <alignment horizontal="left" vertical="top"/>
    </xf>
    <xf numFmtId="0" fontId="46" fillId="34" borderId="34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7" fillId="34" borderId="33" xfId="0" applyFont="1" applyFill="1" applyBorder="1" applyAlignment="1">
      <alignment horizontal="left" vertical="top"/>
    </xf>
    <xf numFmtId="0" fontId="46" fillId="34" borderId="39" xfId="0" applyFont="1" applyFill="1" applyBorder="1" applyAlignment="1">
      <alignment horizontal="center"/>
    </xf>
    <xf numFmtId="0" fontId="46" fillId="16" borderId="12" xfId="0" applyFont="1" applyFill="1" applyBorder="1" applyAlignment="1">
      <alignment/>
    </xf>
    <xf numFmtId="0" fontId="46" fillId="16" borderId="13" xfId="0" applyFont="1" applyFill="1" applyBorder="1" applyAlignment="1">
      <alignment horizontal="center"/>
    </xf>
    <xf numFmtId="0" fontId="46" fillId="16" borderId="14" xfId="0" applyFont="1" applyFill="1" applyBorder="1" applyAlignment="1">
      <alignment horizontal="center"/>
    </xf>
    <xf numFmtId="0" fontId="47" fillId="16" borderId="33" xfId="0" applyFont="1" applyFill="1" applyBorder="1" applyAlignment="1">
      <alignment horizontal="left" vertical="top"/>
    </xf>
    <xf numFmtId="0" fontId="46" fillId="16" borderId="15" xfId="0" applyFont="1" applyFill="1" applyBorder="1" applyAlignment="1">
      <alignment/>
    </xf>
    <xf numFmtId="0" fontId="46" fillId="16" borderId="22" xfId="0" applyFont="1" applyFill="1" applyBorder="1" applyAlignment="1">
      <alignment/>
    </xf>
    <xf numFmtId="0" fontId="46" fillId="16" borderId="19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6" fillId="34" borderId="34" xfId="0" applyFont="1" applyFill="1" applyBorder="1" applyAlignment="1">
      <alignment horizontal="center"/>
    </xf>
    <xf numFmtId="0" fontId="47" fillId="34" borderId="31" xfId="0" applyFont="1" applyFill="1" applyBorder="1" applyAlignment="1">
      <alignment horizontal="left" vertical="top"/>
    </xf>
    <xf numFmtId="0" fontId="46" fillId="34" borderId="32" xfId="0" applyFont="1" applyFill="1" applyBorder="1" applyAlignment="1">
      <alignment/>
    </xf>
    <xf numFmtId="0" fontId="46" fillId="34" borderId="31" xfId="0" applyFont="1" applyFill="1" applyBorder="1" applyAlignment="1">
      <alignment/>
    </xf>
    <xf numFmtId="0" fontId="46" fillId="34" borderId="13" xfId="0" applyFont="1" applyFill="1" applyBorder="1" applyAlignment="1">
      <alignment horizontal="centerContinuous"/>
    </xf>
    <xf numFmtId="0" fontId="46" fillId="34" borderId="10" xfId="0" applyFont="1" applyFill="1" applyBorder="1" applyAlignment="1">
      <alignment horizontal="centerContinuous"/>
    </xf>
    <xf numFmtId="0" fontId="46" fillId="16" borderId="35" xfId="0" applyFont="1" applyFill="1" applyBorder="1" applyAlignment="1">
      <alignment/>
    </xf>
    <xf numFmtId="0" fontId="46" fillId="16" borderId="39" xfId="0" applyFont="1" applyFill="1" applyBorder="1" applyAlignment="1">
      <alignment horizontal="center"/>
    </xf>
    <xf numFmtId="0" fontId="47" fillId="16" borderId="31" xfId="0" applyFont="1" applyFill="1" applyBorder="1" applyAlignment="1">
      <alignment horizontal="left" vertical="top"/>
    </xf>
    <xf numFmtId="0" fontId="46" fillId="16" borderId="32" xfId="0" applyFont="1" applyFill="1" applyBorder="1" applyAlignment="1">
      <alignment/>
    </xf>
    <xf numFmtId="0" fontId="47" fillId="16" borderId="37" xfId="0" applyFont="1" applyFill="1" applyBorder="1" applyAlignment="1">
      <alignment horizontal="left" vertical="top"/>
    </xf>
    <xf numFmtId="0" fontId="46" fillId="16" borderId="38" xfId="0" applyFont="1" applyFill="1" applyBorder="1" applyAlignment="1">
      <alignment/>
    </xf>
    <xf numFmtId="0" fontId="47" fillId="34" borderId="17" xfId="0" applyFont="1" applyFill="1" applyBorder="1" applyAlignment="1">
      <alignment horizontal="left" vertical="top"/>
    </xf>
    <xf numFmtId="0" fontId="46" fillId="34" borderId="15" xfId="0" applyFont="1" applyFill="1" applyBorder="1" applyAlignment="1">
      <alignment/>
    </xf>
    <xf numFmtId="0" fontId="47" fillId="19" borderId="31" xfId="0" applyFont="1" applyFill="1" applyBorder="1" applyAlignment="1">
      <alignment horizontal="left" vertical="top"/>
    </xf>
    <xf numFmtId="0" fontId="46" fillId="19" borderId="32" xfId="0" applyFont="1" applyFill="1" applyBorder="1" applyAlignment="1">
      <alignment/>
    </xf>
    <xf numFmtId="0" fontId="47" fillId="16" borderId="0" xfId="0" applyFont="1" applyFill="1" applyBorder="1" applyAlignment="1">
      <alignment horizontal="left" vertical="top"/>
    </xf>
    <xf numFmtId="0" fontId="46" fillId="16" borderId="34" xfId="0" applyFont="1" applyFill="1" applyBorder="1" applyAlignment="1">
      <alignment horizontal="center"/>
    </xf>
    <xf numFmtId="0" fontId="47" fillId="38" borderId="17" xfId="0" applyFont="1" applyFill="1" applyBorder="1" applyAlignment="1">
      <alignment horizontal="left" vertical="top"/>
    </xf>
    <xf numFmtId="0" fontId="46" fillId="38" borderId="15" xfId="0" applyFont="1" applyFill="1" applyBorder="1" applyAlignment="1">
      <alignment/>
    </xf>
    <xf numFmtId="0" fontId="46" fillId="38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5"/>
  <sheetViews>
    <sheetView tabSelected="1" zoomScalePageLayoutView="0" workbookViewId="0" topLeftCell="A49">
      <selection activeCell="V62" sqref="V62"/>
    </sheetView>
  </sheetViews>
  <sheetFormatPr defaultColWidth="9.140625" defaultRowHeight="15"/>
  <cols>
    <col min="1" max="1" width="2.421875" style="0" customWidth="1"/>
    <col min="2" max="2" width="5.421875" style="0" customWidth="1"/>
    <col min="3" max="3" width="2.421875" style="0" customWidth="1"/>
    <col min="4" max="4" width="5.421875" style="0" customWidth="1"/>
    <col min="5" max="5" width="2.421875" style="0" customWidth="1"/>
    <col min="6" max="6" width="5.421875" style="0" customWidth="1"/>
    <col min="7" max="7" width="2.421875" style="0" customWidth="1"/>
    <col min="8" max="8" width="5.421875" style="0" customWidth="1"/>
    <col min="9" max="9" width="2.421875" style="0" customWidth="1"/>
    <col min="10" max="10" width="5.421875" style="0" customWidth="1"/>
    <col min="11" max="11" width="2.421875" style="0" customWidth="1"/>
    <col min="12" max="12" width="5.421875" style="0" customWidth="1"/>
    <col min="13" max="13" width="2.421875" style="0" customWidth="1"/>
    <col min="14" max="14" width="5.421875" style="0" customWidth="1"/>
    <col min="15" max="15" width="2.421875" style="0" customWidth="1"/>
    <col min="16" max="16" width="5.421875" style="0" customWidth="1"/>
    <col min="17" max="17" width="2.421875" style="0" customWidth="1"/>
    <col min="18" max="18" width="5.421875" style="0" customWidth="1"/>
    <col min="19" max="19" width="2.421875" style="0" customWidth="1"/>
    <col min="20" max="20" width="5.421875" style="0" customWidth="1"/>
    <col min="21" max="21" width="2.421875" style="0" customWidth="1"/>
    <col min="22" max="22" width="5.421875" style="0" customWidth="1"/>
    <col min="23" max="23" width="2.421875" style="0" customWidth="1"/>
    <col min="24" max="24" width="5.421875" style="0" customWidth="1"/>
    <col min="25" max="25" width="2.421875" style="0" customWidth="1"/>
    <col min="26" max="26" width="5.421875" style="0" customWidth="1"/>
    <col min="27" max="27" width="2.421875" style="0" customWidth="1"/>
    <col min="28" max="28" width="5.421875" style="0" customWidth="1"/>
    <col min="29" max="29" width="2.421875" style="0" customWidth="1"/>
    <col min="30" max="30" width="5.421875" style="0" customWidth="1"/>
    <col min="31" max="31" width="2.421875" style="0" customWidth="1"/>
    <col min="32" max="32" width="5.421875" style="0" customWidth="1"/>
    <col min="33" max="33" width="2.421875" style="0" customWidth="1"/>
    <col min="34" max="34" width="5.421875" style="0" customWidth="1"/>
    <col min="35" max="35" width="2.421875" style="0" customWidth="1"/>
    <col min="36" max="36" width="5.421875" style="0" customWidth="1"/>
    <col min="37" max="37" width="2.421875" style="0" customWidth="1"/>
    <col min="38" max="38" width="5.421875" style="0" customWidth="1"/>
    <col min="39" max="39" width="2.421875" style="0" customWidth="1"/>
    <col min="40" max="40" width="5.421875" style="0" customWidth="1"/>
    <col min="41" max="41" width="2.421875" style="0" customWidth="1"/>
    <col min="42" max="42" width="5.421875" style="0" customWidth="1"/>
    <col min="43" max="43" width="1.7109375" style="0" customWidth="1"/>
    <col min="44" max="44" width="11.421875" style="0" bestFit="1" customWidth="1"/>
    <col min="45" max="45" width="5.00390625" style="3" bestFit="1" customWidth="1"/>
    <col min="46" max="46" width="4.00390625" style="0" bestFit="1" customWidth="1"/>
    <col min="47" max="47" width="12.28125" style="29" bestFit="1" customWidth="1"/>
    <col min="48" max="48" width="13.57421875" style="25" customWidth="1"/>
    <col min="49" max="49" width="5.7109375" style="31" customWidth="1"/>
    <col min="50" max="50" width="5.7109375" style="0" customWidth="1"/>
    <col min="51" max="51" width="4.7109375" style="0" bestFit="1" customWidth="1"/>
    <col min="52" max="52" width="12.28125" style="25" bestFit="1" customWidth="1"/>
    <col min="53" max="53" width="13.28125" style="25" customWidth="1"/>
  </cols>
  <sheetData>
    <row r="1" spans="1:42" ht="2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52" ht="15.75" thickBot="1">
      <c r="A2" s="211">
        <v>41640</v>
      </c>
      <c r="B2" s="211"/>
      <c r="C2" s="211"/>
      <c r="D2" s="1"/>
      <c r="F2" s="2"/>
      <c r="G2" s="212"/>
      <c r="H2" s="212"/>
      <c r="I2" s="212"/>
      <c r="O2" s="211">
        <v>41671</v>
      </c>
      <c r="P2" s="211"/>
      <c r="Q2" s="211"/>
      <c r="R2" s="1"/>
      <c r="T2" s="2"/>
      <c r="U2" s="212"/>
      <c r="V2" s="212"/>
      <c r="W2" s="212"/>
      <c r="AC2" s="211">
        <v>41699</v>
      </c>
      <c r="AD2" s="211"/>
      <c r="AE2" s="211"/>
      <c r="AF2" s="1"/>
      <c r="AH2" s="2"/>
      <c r="AI2" s="212"/>
      <c r="AJ2" s="212"/>
      <c r="AK2" s="212"/>
      <c r="AU2" s="32"/>
      <c r="AV2" s="34"/>
      <c r="AW2" s="42"/>
      <c r="AX2" s="36"/>
      <c r="AY2" s="36"/>
      <c r="AZ2" s="37"/>
    </row>
    <row r="3" spans="1:52" ht="16.5" thickBot="1" thickTop="1">
      <c r="A3" s="213" t="s">
        <v>0</v>
      </c>
      <c r="B3" s="214"/>
      <c r="C3" s="215" t="s">
        <v>1</v>
      </c>
      <c r="D3" s="216"/>
      <c r="E3" s="215" t="s">
        <v>2</v>
      </c>
      <c r="F3" s="216"/>
      <c r="G3" s="215" t="s">
        <v>3</v>
      </c>
      <c r="H3" s="216"/>
      <c r="I3" s="215" t="s">
        <v>4</v>
      </c>
      <c r="J3" s="216"/>
      <c r="K3" s="215" t="s">
        <v>5</v>
      </c>
      <c r="L3" s="216"/>
      <c r="M3" s="209" t="s">
        <v>6</v>
      </c>
      <c r="N3" s="210"/>
      <c r="O3" s="213" t="s">
        <v>0</v>
      </c>
      <c r="P3" s="214"/>
      <c r="Q3" s="215" t="s">
        <v>1</v>
      </c>
      <c r="R3" s="216"/>
      <c r="S3" s="215" t="s">
        <v>2</v>
      </c>
      <c r="T3" s="216"/>
      <c r="U3" s="215" t="s">
        <v>3</v>
      </c>
      <c r="V3" s="216"/>
      <c r="W3" s="215" t="s">
        <v>4</v>
      </c>
      <c r="X3" s="216"/>
      <c r="Y3" s="215" t="s">
        <v>5</v>
      </c>
      <c r="Z3" s="216"/>
      <c r="AA3" s="209" t="s">
        <v>6</v>
      </c>
      <c r="AB3" s="210"/>
      <c r="AC3" s="213" t="s">
        <v>0</v>
      </c>
      <c r="AD3" s="214"/>
      <c r="AE3" s="215" t="s">
        <v>1</v>
      </c>
      <c r="AF3" s="216"/>
      <c r="AG3" s="215" t="s">
        <v>2</v>
      </c>
      <c r="AH3" s="216"/>
      <c r="AI3" s="215" t="s">
        <v>3</v>
      </c>
      <c r="AJ3" s="216"/>
      <c r="AK3" s="215" t="s">
        <v>4</v>
      </c>
      <c r="AL3" s="216"/>
      <c r="AM3" s="215" t="s">
        <v>5</v>
      </c>
      <c r="AN3" s="216"/>
      <c r="AO3" s="209" t="s">
        <v>6</v>
      </c>
      <c r="AP3" s="210"/>
      <c r="AR3" s="35"/>
      <c r="AS3" s="40"/>
      <c r="AT3" s="35"/>
      <c r="AU3" s="38"/>
      <c r="AV3" s="33"/>
      <c r="AW3" s="42"/>
      <c r="AX3" s="35"/>
      <c r="AY3" s="35"/>
      <c r="AZ3" s="33"/>
    </row>
    <row r="4" spans="1:42" ht="15.75" thickTop="1">
      <c r="A4" s="103"/>
      <c r="B4" s="104"/>
      <c r="C4" s="105"/>
      <c r="D4" s="104"/>
      <c r="E4" s="105"/>
      <c r="F4" s="104"/>
      <c r="G4" s="182">
        <v>1</v>
      </c>
      <c r="H4" s="206" t="s">
        <v>17</v>
      </c>
      <c r="I4" s="182">
        <v>2</v>
      </c>
      <c r="J4" s="205"/>
      <c r="K4" s="182">
        <v>3</v>
      </c>
      <c r="L4" s="205"/>
      <c r="M4" s="65">
        <v>4</v>
      </c>
      <c r="N4" s="66"/>
      <c r="O4" s="103"/>
      <c r="P4" s="104"/>
      <c r="Q4" s="105"/>
      <c r="R4" s="104"/>
      <c r="S4" s="105"/>
      <c r="T4" s="104"/>
      <c r="U4" s="105"/>
      <c r="V4" s="104"/>
      <c r="W4" s="105"/>
      <c r="X4" s="104"/>
      <c r="Y4" s="105"/>
      <c r="Z4" s="104"/>
      <c r="AA4" s="130">
        <v>1</v>
      </c>
      <c r="AB4" s="131"/>
      <c r="AC4" s="105"/>
      <c r="AD4" s="104"/>
      <c r="AE4" s="105"/>
      <c r="AF4" s="104"/>
      <c r="AG4" s="105"/>
      <c r="AH4" s="104"/>
      <c r="AI4" s="105"/>
      <c r="AJ4" s="104"/>
      <c r="AK4" s="105"/>
      <c r="AL4" s="104"/>
      <c r="AM4" s="105"/>
      <c r="AN4" s="104"/>
      <c r="AO4" s="130">
        <v>1</v>
      </c>
      <c r="AP4" s="131"/>
    </row>
    <row r="5" spans="1:42" ht="15">
      <c r="A5" s="106"/>
      <c r="B5" s="101"/>
      <c r="C5" s="100"/>
      <c r="D5" s="101"/>
      <c r="E5" s="100"/>
      <c r="F5" s="101"/>
      <c r="G5" s="184"/>
      <c r="H5" s="185" t="s">
        <v>27</v>
      </c>
      <c r="I5" s="184"/>
      <c r="J5" s="185" t="s">
        <v>27</v>
      </c>
      <c r="K5" s="186"/>
      <c r="L5" s="185" t="s">
        <v>27</v>
      </c>
      <c r="M5" s="63"/>
      <c r="N5" s="67"/>
      <c r="O5" s="100"/>
      <c r="P5" s="101"/>
      <c r="Q5" s="100"/>
      <c r="R5" s="101"/>
      <c r="S5" s="100"/>
      <c r="T5" s="101"/>
      <c r="U5" s="100"/>
      <c r="V5" s="101"/>
      <c r="W5" s="100"/>
      <c r="X5" s="101"/>
      <c r="Y5" s="100"/>
      <c r="Z5" s="101"/>
      <c r="AA5" s="117"/>
      <c r="AB5" s="124" t="s">
        <v>28</v>
      </c>
      <c r="AC5" s="100"/>
      <c r="AD5" s="101"/>
      <c r="AE5" s="100"/>
      <c r="AF5" s="101"/>
      <c r="AG5" s="100"/>
      <c r="AH5" s="101"/>
      <c r="AI5" s="100"/>
      <c r="AJ5" s="101"/>
      <c r="AK5" s="100"/>
      <c r="AL5" s="101"/>
      <c r="AM5" s="100"/>
      <c r="AN5" s="101"/>
      <c r="AO5" s="117"/>
      <c r="AP5" s="124" t="s">
        <v>28</v>
      </c>
    </row>
    <row r="6" spans="1:121" ht="15">
      <c r="A6" s="59">
        <v>5</v>
      </c>
      <c r="B6" s="60"/>
      <c r="C6" s="121">
        <v>6</v>
      </c>
      <c r="D6" s="189"/>
      <c r="E6" s="121">
        <v>7</v>
      </c>
      <c r="F6" s="112"/>
      <c r="G6" s="121">
        <v>8</v>
      </c>
      <c r="H6" s="112"/>
      <c r="I6" s="121">
        <v>9</v>
      </c>
      <c r="J6" s="112"/>
      <c r="K6" s="61">
        <v>10</v>
      </c>
      <c r="L6" s="60"/>
      <c r="M6" s="88">
        <v>11</v>
      </c>
      <c r="N6" s="174"/>
      <c r="O6" s="119">
        <f>AA4+1</f>
        <v>2</v>
      </c>
      <c r="P6" s="115"/>
      <c r="Q6" s="61">
        <f>O6+1</f>
        <v>3</v>
      </c>
      <c r="R6" s="60"/>
      <c r="S6" s="61">
        <f>Q6+1</f>
        <v>4</v>
      </c>
      <c r="T6" s="60"/>
      <c r="U6" s="61">
        <f>S6+1</f>
        <v>5</v>
      </c>
      <c r="V6" s="60"/>
      <c r="W6" s="61">
        <f>U6+1</f>
        <v>6</v>
      </c>
      <c r="X6" s="60"/>
      <c r="Y6" s="61">
        <f>W6+1</f>
        <v>7</v>
      </c>
      <c r="Z6" s="60"/>
      <c r="AA6" s="61">
        <f>Y6+1</f>
        <v>8</v>
      </c>
      <c r="AB6" s="64"/>
      <c r="AC6" s="114">
        <f>AO4+1</f>
        <v>2</v>
      </c>
      <c r="AD6" s="115"/>
      <c r="AE6" s="61">
        <f>AC6+1</f>
        <v>3</v>
      </c>
      <c r="AF6" s="60"/>
      <c r="AG6" s="61">
        <f>AE6+1</f>
        <v>4</v>
      </c>
      <c r="AH6" s="60"/>
      <c r="AI6" s="61">
        <f>AG6+1</f>
        <v>5</v>
      </c>
      <c r="AJ6" s="60"/>
      <c r="AK6" s="61">
        <f>AI6+1</f>
        <v>6</v>
      </c>
      <c r="AL6" s="60"/>
      <c r="AM6" s="61">
        <f>AK6+1</f>
        <v>7</v>
      </c>
      <c r="AN6" s="60"/>
      <c r="AO6" s="61">
        <f>AM6+1</f>
        <v>8</v>
      </c>
      <c r="AP6" s="64"/>
      <c r="AQ6" s="6"/>
      <c r="AS6" s="7"/>
      <c r="AT6" s="6"/>
      <c r="AV6" s="26"/>
      <c r="AX6" s="6"/>
      <c r="AY6" s="6"/>
      <c r="AZ6" s="26"/>
      <c r="BA6" s="2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</row>
    <row r="7" spans="1:121" ht="15">
      <c r="A7" s="170"/>
      <c r="B7" s="171"/>
      <c r="C7" s="190"/>
      <c r="D7" s="191" t="s">
        <v>26</v>
      </c>
      <c r="E7" s="54"/>
      <c r="F7" s="191" t="s">
        <v>26</v>
      </c>
      <c r="G7" s="54"/>
      <c r="H7" s="191" t="s">
        <v>26</v>
      </c>
      <c r="I7" s="54"/>
      <c r="J7" s="191" t="s">
        <v>26</v>
      </c>
      <c r="K7" s="57"/>
      <c r="L7" s="58"/>
      <c r="M7" s="63"/>
      <c r="N7" s="57"/>
      <c r="O7" s="120"/>
      <c r="P7" s="118" t="s">
        <v>28</v>
      </c>
      <c r="Q7" s="57"/>
      <c r="R7" s="58"/>
      <c r="S7" s="57"/>
      <c r="T7" s="58"/>
      <c r="U7" s="57"/>
      <c r="V7" s="58"/>
      <c r="W7" s="57"/>
      <c r="X7" s="58"/>
      <c r="Y7" s="57"/>
      <c r="Z7" s="58"/>
      <c r="AA7" s="57"/>
      <c r="AB7" s="67"/>
      <c r="AC7" s="117"/>
      <c r="AD7" s="118" t="s">
        <v>28</v>
      </c>
      <c r="AE7" s="57"/>
      <c r="AF7" s="58"/>
      <c r="AG7" s="57"/>
      <c r="AH7" s="58"/>
      <c r="AI7" s="57"/>
      <c r="AJ7" s="58"/>
      <c r="AK7" s="57"/>
      <c r="AL7" s="58"/>
      <c r="AM7" s="57"/>
      <c r="AN7" s="58"/>
      <c r="AO7" s="57"/>
      <c r="AP7" s="67"/>
      <c r="AQ7" s="6"/>
      <c r="AR7" s="6"/>
      <c r="AS7" s="7"/>
      <c r="AT7" s="6"/>
      <c r="AY7" s="6"/>
      <c r="BA7" s="2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</row>
    <row r="8" spans="1:121" ht="15">
      <c r="A8" s="69">
        <v>12</v>
      </c>
      <c r="B8" s="169"/>
      <c r="C8" s="95">
        <f>A8+1</f>
        <v>13</v>
      </c>
      <c r="D8" s="96"/>
      <c r="E8" s="95">
        <f>C8+1</f>
        <v>14</v>
      </c>
      <c r="F8" s="96"/>
      <c r="G8" s="95">
        <f>E8+1</f>
        <v>15</v>
      </c>
      <c r="H8" s="96"/>
      <c r="I8" s="71">
        <f>G8+1</f>
        <v>16</v>
      </c>
      <c r="J8" s="70"/>
      <c r="K8" s="71">
        <f>I8+1</f>
        <v>17</v>
      </c>
      <c r="L8" s="70"/>
      <c r="M8" s="71">
        <f>K8+1</f>
        <v>18</v>
      </c>
      <c r="N8" s="175"/>
      <c r="O8" s="59">
        <f>AA6+1</f>
        <v>9</v>
      </c>
      <c r="P8" s="60"/>
      <c r="Q8" s="187">
        <f>O8+1</f>
        <v>10</v>
      </c>
      <c r="R8" s="188"/>
      <c r="S8" s="187">
        <f>Q8+1</f>
        <v>11</v>
      </c>
      <c r="T8" s="188"/>
      <c r="U8" s="207">
        <f>S8+1</f>
        <v>12</v>
      </c>
      <c r="V8" s="208"/>
      <c r="W8" s="187">
        <f>U8+1</f>
        <v>13</v>
      </c>
      <c r="X8" s="188"/>
      <c r="Y8" s="187">
        <f>W8+1</f>
        <v>14</v>
      </c>
      <c r="Z8" s="188"/>
      <c r="AA8" s="61">
        <f>Y8+1</f>
        <v>15</v>
      </c>
      <c r="AB8" s="62"/>
      <c r="AC8" s="61">
        <f>AO6+1</f>
        <v>9</v>
      </c>
      <c r="AD8" s="60"/>
      <c r="AE8" s="187">
        <f>AC8+1</f>
        <v>10</v>
      </c>
      <c r="AF8" s="188"/>
      <c r="AG8" s="187">
        <f>AE8+1</f>
        <v>11</v>
      </c>
      <c r="AH8" s="188"/>
      <c r="AI8" s="187">
        <f>AG8+1</f>
        <v>12</v>
      </c>
      <c r="AJ8" s="188"/>
      <c r="AK8" s="217">
        <f>AI8+1</f>
        <v>13</v>
      </c>
      <c r="AL8" s="218"/>
      <c r="AM8" s="217">
        <f>AK8+1</f>
        <v>14</v>
      </c>
      <c r="AN8" s="218"/>
      <c r="AO8" s="61">
        <f>AM8+1</f>
        <v>15</v>
      </c>
      <c r="AP8" s="62"/>
      <c r="AQ8" s="6"/>
      <c r="AR8" s="8"/>
      <c r="AS8" s="7"/>
      <c r="AY8" s="6"/>
      <c r="BA8" s="2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</row>
    <row r="9" spans="1:121" ht="15">
      <c r="A9" s="68"/>
      <c r="B9" s="58"/>
      <c r="C9" s="117"/>
      <c r="D9" s="118" t="s">
        <v>28</v>
      </c>
      <c r="E9" s="117"/>
      <c r="F9" s="118" t="s">
        <v>28</v>
      </c>
      <c r="G9" s="117"/>
      <c r="H9" s="118" t="s">
        <v>28</v>
      </c>
      <c r="I9" s="89" t="s">
        <v>29</v>
      </c>
      <c r="J9" s="90"/>
      <c r="K9" s="91"/>
      <c r="L9" s="90"/>
      <c r="M9" s="89"/>
      <c r="N9" s="92"/>
      <c r="O9" s="68"/>
      <c r="P9" s="58"/>
      <c r="Q9" s="184"/>
      <c r="R9" s="185" t="s">
        <v>27</v>
      </c>
      <c r="S9" s="184"/>
      <c r="T9" s="185" t="s">
        <v>27</v>
      </c>
      <c r="U9" s="4"/>
      <c r="V9" s="5" t="s">
        <v>28</v>
      </c>
      <c r="W9" s="184"/>
      <c r="X9" s="185" t="s">
        <v>27</v>
      </c>
      <c r="Y9" s="184" t="s">
        <v>27</v>
      </c>
      <c r="Z9" s="185"/>
      <c r="AA9" s="63"/>
      <c r="AB9" s="67"/>
      <c r="AC9" s="57"/>
      <c r="AD9" s="58"/>
      <c r="AE9" s="184"/>
      <c r="AF9" s="185" t="s">
        <v>27</v>
      </c>
      <c r="AG9" s="184"/>
      <c r="AH9" s="185" t="s">
        <v>27</v>
      </c>
      <c r="AI9" s="184"/>
      <c r="AJ9" s="185" t="s">
        <v>27</v>
      </c>
      <c r="AK9" s="219"/>
      <c r="AL9" s="220" t="s">
        <v>31</v>
      </c>
      <c r="AM9" s="219"/>
      <c r="AN9" s="220" t="s">
        <v>31</v>
      </c>
      <c r="AO9" s="63"/>
      <c r="AP9" s="67"/>
      <c r="AQ9" s="6"/>
      <c r="AR9" s="8"/>
      <c r="AS9" s="7"/>
      <c r="AT9" s="6"/>
      <c r="AV9" s="26"/>
      <c r="AX9" s="6"/>
      <c r="AY9" s="6"/>
      <c r="AZ9" s="26"/>
      <c r="BA9" s="2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</row>
    <row r="10" spans="1:44" ht="15">
      <c r="A10" s="69">
        <v>19</v>
      </c>
      <c r="B10" s="70"/>
      <c r="C10" s="221">
        <f>A10+1</f>
        <v>20</v>
      </c>
      <c r="D10" s="269" t="s">
        <v>31</v>
      </c>
      <c r="E10" s="221">
        <f>C10+1</f>
        <v>21</v>
      </c>
      <c r="F10" s="269" t="s">
        <v>31</v>
      </c>
      <c r="G10" s="221">
        <f>E10+1</f>
        <v>22</v>
      </c>
      <c r="H10" s="269" t="s">
        <v>31</v>
      </c>
      <c r="I10" s="221">
        <f>G10+1</f>
        <v>23</v>
      </c>
      <c r="J10" s="269" t="s">
        <v>31</v>
      </c>
      <c r="K10" s="221">
        <f>I10+1</f>
        <v>24</v>
      </c>
      <c r="L10" s="269" t="s">
        <v>33</v>
      </c>
      <c r="M10" s="221">
        <f>K10+1</f>
        <v>25</v>
      </c>
      <c r="N10" s="270" t="s">
        <v>33</v>
      </c>
      <c r="O10" s="59">
        <f>AA8+1</f>
        <v>16</v>
      </c>
      <c r="P10" s="60"/>
      <c r="Q10" s="121">
        <f>O10+1</f>
        <v>17</v>
      </c>
      <c r="R10" s="112"/>
      <c r="S10" s="121">
        <f>Q10+1</f>
        <v>18</v>
      </c>
      <c r="T10" s="112"/>
      <c r="U10" s="121">
        <f>S10+1</f>
        <v>19</v>
      </c>
      <c r="V10" s="112"/>
      <c r="W10" s="121">
        <f>U10+1</f>
        <v>20</v>
      </c>
      <c r="X10" s="112"/>
      <c r="Y10" s="121">
        <f>W10+1</f>
        <v>21</v>
      </c>
      <c r="Z10" s="112"/>
      <c r="AA10" s="121">
        <f>Y10+1</f>
        <v>22</v>
      </c>
      <c r="AB10" s="129"/>
      <c r="AC10" s="61">
        <f>AO8+1</f>
        <v>16</v>
      </c>
      <c r="AD10" s="60"/>
      <c r="AE10" s="217">
        <f>AC10+1</f>
        <v>17</v>
      </c>
      <c r="AF10" s="218"/>
      <c r="AG10" s="217">
        <f>AE10+1</f>
        <v>18</v>
      </c>
      <c r="AH10" s="218"/>
      <c r="AI10" s="201">
        <f>AG10+1</f>
        <v>19</v>
      </c>
      <c r="AJ10" s="202"/>
      <c r="AK10" s="201">
        <f>AI10+1</f>
        <v>20</v>
      </c>
      <c r="AL10" s="202"/>
      <c r="AM10" s="61">
        <f>AK10+1</f>
        <v>21</v>
      </c>
      <c r="AN10" s="60"/>
      <c r="AO10" s="61">
        <f>AM10+1</f>
        <v>22</v>
      </c>
      <c r="AP10" s="62"/>
      <c r="AR10" s="8"/>
    </row>
    <row r="11" spans="1:121" ht="15">
      <c r="A11" s="93" t="s">
        <v>29</v>
      </c>
      <c r="B11" s="90"/>
      <c r="C11" s="91"/>
      <c r="D11" s="90"/>
      <c r="E11" s="91"/>
      <c r="F11" s="90"/>
      <c r="G11" s="91"/>
      <c r="H11" s="91"/>
      <c r="I11" s="89"/>
      <c r="J11" s="90"/>
      <c r="K11" s="91"/>
      <c r="L11" s="90"/>
      <c r="M11" s="89"/>
      <c r="N11" s="92"/>
      <c r="O11" s="68"/>
      <c r="P11" s="58"/>
      <c r="Q11" s="54"/>
      <c r="R11" s="110" t="s">
        <v>26</v>
      </c>
      <c r="S11" s="54"/>
      <c r="T11" s="110" t="s">
        <v>26</v>
      </c>
      <c r="U11" s="54"/>
      <c r="V11" s="110" t="s">
        <v>26</v>
      </c>
      <c r="W11" s="54"/>
      <c r="X11" s="110" t="s">
        <v>26</v>
      </c>
      <c r="Y11" s="54"/>
      <c r="Z11" s="110" t="s">
        <v>26</v>
      </c>
      <c r="AA11" s="192"/>
      <c r="AB11" s="125" t="s">
        <v>26</v>
      </c>
      <c r="AC11" s="57"/>
      <c r="AD11" s="58"/>
      <c r="AE11" s="219"/>
      <c r="AF11" s="220" t="s">
        <v>31</v>
      </c>
      <c r="AG11" s="219"/>
      <c r="AH11" s="220" t="s">
        <v>31</v>
      </c>
      <c r="AI11" s="200"/>
      <c r="AJ11" s="199" t="s">
        <v>25</v>
      </c>
      <c r="AK11" s="200"/>
      <c r="AL11" s="199" t="s">
        <v>25</v>
      </c>
      <c r="AM11" s="57"/>
      <c r="AN11" s="58"/>
      <c r="AO11" s="63"/>
      <c r="AP11" s="67"/>
      <c r="AQ11" s="3"/>
      <c r="AR11" s="8"/>
      <c r="AY11" s="3"/>
      <c r="BA11" s="27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</row>
    <row r="12" spans="1:53" ht="15">
      <c r="A12" s="268">
        <v>26</v>
      </c>
      <c r="B12" s="269" t="s">
        <v>33</v>
      </c>
      <c r="C12" s="71">
        <f>A12+1</f>
        <v>27</v>
      </c>
      <c r="D12" s="173"/>
      <c r="E12" s="71">
        <f>C12+1</f>
        <v>28</v>
      </c>
      <c r="F12" s="173"/>
      <c r="G12" s="71">
        <f>E12+1</f>
        <v>29</v>
      </c>
      <c r="H12" s="173"/>
      <c r="I12" s="221">
        <f>G12+1</f>
        <v>30</v>
      </c>
      <c r="J12" s="222" t="s">
        <v>33</v>
      </c>
      <c r="K12" s="95">
        <f>I12+1</f>
        <v>31</v>
      </c>
      <c r="L12" s="96"/>
      <c r="M12" s="12"/>
      <c r="N12" s="176"/>
      <c r="O12" s="111">
        <f>AA10+1</f>
        <v>23</v>
      </c>
      <c r="P12" s="112"/>
      <c r="Q12" s="61">
        <f>O12+1</f>
        <v>24</v>
      </c>
      <c r="R12" s="60"/>
      <c r="S12" s="61">
        <f>Q12+1</f>
        <v>25</v>
      </c>
      <c r="T12" s="60"/>
      <c r="U12" s="61">
        <f>S12+1</f>
        <v>26</v>
      </c>
      <c r="V12" s="60"/>
      <c r="W12" s="61">
        <f>U12+1</f>
        <v>27</v>
      </c>
      <c r="X12" s="60"/>
      <c r="Y12" s="114">
        <f>W12+1</f>
        <v>28</v>
      </c>
      <c r="Z12" s="115"/>
      <c r="AA12" s="126"/>
      <c r="AB12" s="9"/>
      <c r="AC12" s="61">
        <f>AO10+1</f>
        <v>23</v>
      </c>
      <c r="AD12" s="60"/>
      <c r="AE12" s="114">
        <f>AC12+1</f>
        <v>24</v>
      </c>
      <c r="AF12" s="115"/>
      <c r="AG12" s="114">
        <f>AE12+1</f>
        <v>25</v>
      </c>
      <c r="AH12" s="115"/>
      <c r="AI12" s="114">
        <f>AG12+1</f>
        <v>26</v>
      </c>
      <c r="AJ12" s="115"/>
      <c r="AK12" s="114">
        <f>AI12+1</f>
        <v>27</v>
      </c>
      <c r="AL12" s="115"/>
      <c r="AM12" s="61">
        <f>AK12+1</f>
        <v>28</v>
      </c>
      <c r="AN12" s="60"/>
      <c r="AO12" s="61">
        <f>AM12+1</f>
        <v>29</v>
      </c>
      <c r="AP12" s="62"/>
      <c r="AY12" s="6"/>
      <c r="BA12" s="26"/>
    </row>
    <row r="13" spans="1:121" ht="15">
      <c r="A13" s="93" t="s">
        <v>29</v>
      </c>
      <c r="B13" s="90"/>
      <c r="C13" s="91"/>
      <c r="D13" s="90"/>
      <c r="E13" s="91"/>
      <c r="F13" s="90"/>
      <c r="G13" s="91"/>
      <c r="H13" s="90"/>
      <c r="I13" s="91"/>
      <c r="J13" s="90"/>
      <c r="K13" s="117"/>
      <c r="L13" s="118" t="s">
        <v>28</v>
      </c>
      <c r="M13" s="168"/>
      <c r="N13" s="100"/>
      <c r="O13" s="113"/>
      <c r="P13" s="110" t="s">
        <v>26</v>
      </c>
      <c r="Q13" s="57"/>
      <c r="R13" s="58"/>
      <c r="S13" s="57"/>
      <c r="T13" s="58"/>
      <c r="U13" s="57"/>
      <c r="V13" s="58"/>
      <c r="W13" s="57"/>
      <c r="X13" s="58"/>
      <c r="Y13" s="117"/>
      <c r="Z13" s="118" t="s">
        <v>28</v>
      </c>
      <c r="AA13" s="10"/>
      <c r="AB13" s="11"/>
      <c r="AC13" s="57"/>
      <c r="AD13" s="58"/>
      <c r="AE13" s="117"/>
      <c r="AF13" s="118" t="s">
        <v>28</v>
      </c>
      <c r="AG13" s="117"/>
      <c r="AH13" s="118" t="s">
        <v>28</v>
      </c>
      <c r="AI13" s="117"/>
      <c r="AJ13" s="118" t="s">
        <v>28</v>
      </c>
      <c r="AK13" s="117"/>
      <c r="AL13" s="118" t="s">
        <v>28</v>
      </c>
      <c r="AM13" s="57"/>
      <c r="AN13" s="58"/>
      <c r="AO13" s="63"/>
      <c r="AP13" s="67"/>
      <c r="AQ13" s="3"/>
      <c r="AR13" s="3"/>
      <c r="AT13" s="3"/>
      <c r="AU13" s="30"/>
      <c r="AV13" s="27"/>
      <c r="AX13" s="3"/>
      <c r="AY13" s="3"/>
      <c r="AZ13" s="27"/>
      <c r="BA13" s="27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</row>
    <row r="14" spans="1:42" ht="15">
      <c r="A14" s="15"/>
      <c r="B14" s="13"/>
      <c r="C14" s="12"/>
      <c r="D14" s="13" t="s">
        <v>7</v>
      </c>
      <c r="E14" s="12"/>
      <c r="F14" s="13"/>
      <c r="G14" s="12"/>
      <c r="H14" s="13"/>
      <c r="I14" s="12"/>
      <c r="J14" s="13"/>
      <c r="K14" s="12"/>
      <c r="L14" s="13">
        <f>(8*7)+(12*13)</f>
        <v>212</v>
      </c>
      <c r="M14" s="14"/>
      <c r="N14" s="9">
        <f>23*8</f>
        <v>184</v>
      </c>
      <c r="O14" s="15" t="s">
        <v>7</v>
      </c>
      <c r="P14" s="13"/>
      <c r="Q14" s="12" t="s">
        <v>7</v>
      </c>
      <c r="R14" s="13"/>
      <c r="S14" s="12"/>
      <c r="T14" s="13"/>
      <c r="U14" s="12"/>
      <c r="V14" s="13"/>
      <c r="W14" s="12"/>
      <c r="X14" s="13"/>
      <c r="Y14" s="12"/>
      <c r="Z14" s="13">
        <f>(8*4)+(12*11)</f>
        <v>164</v>
      </c>
      <c r="AA14" s="14"/>
      <c r="AB14" s="9">
        <f>8*20</f>
        <v>160</v>
      </c>
      <c r="AC14" s="69">
        <f>AO12+1</f>
        <v>30</v>
      </c>
      <c r="AD14" s="70"/>
      <c r="AE14" s="121">
        <f>AC14+1</f>
        <v>31</v>
      </c>
      <c r="AF14" s="94"/>
      <c r="AG14" s="12"/>
      <c r="AH14" s="13"/>
      <c r="AI14" s="12"/>
      <c r="AJ14" s="13"/>
      <c r="AK14" s="12"/>
      <c r="AL14" s="13"/>
      <c r="AM14" s="12"/>
      <c r="AN14" s="13">
        <f>(8*9)+(12*7)</f>
        <v>156</v>
      </c>
      <c r="AO14" s="14"/>
      <c r="AP14" s="9">
        <f>8*21</f>
        <v>168</v>
      </c>
    </row>
    <row r="15" spans="1:121" ht="15.75" thickBot="1">
      <c r="A15" s="20"/>
      <c r="B15" s="17" t="s">
        <v>7</v>
      </c>
      <c r="C15" s="16"/>
      <c r="D15" s="17" t="s">
        <v>7</v>
      </c>
      <c r="E15" s="16"/>
      <c r="F15" s="17"/>
      <c r="G15" s="16"/>
      <c r="H15" s="17"/>
      <c r="I15" s="16"/>
      <c r="J15" s="17"/>
      <c r="K15" s="16"/>
      <c r="L15" s="17"/>
      <c r="M15" s="18"/>
      <c r="N15" s="19">
        <f>L14-N14</f>
        <v>28</v>
      </c>
      <c r="O15" s="20"/>
      <c r="P15" s="17"/>
      <c r="Q15" s="16"/>
      <c r="R15" s="17"/>
      <c r="S15" s="16"/>
      <c r="T15" s="17"/>
      <c r="U15" s="16"/>
      <c r="V15" s="17"/>
      <c r="W15" s="16"/>
      <c r="X15" s="17"/>
      <c r="Y15" s="16"/>
      <c r="Z15" s="17"/>
      <c r="AA15" s="18"/>
      <c r="AB15" s="19">
        <f>Z14-AB14</f>
        <v>4</v>
      </c>
      <c r="AC15" s="122"/>
      <c r="AD15" s="72"/>
      <c r="AE15" s="193"/>
      <c r="AF15" s="194" t="s">
        <v>26</v>
      </c>
      <c r="AG15" s="16"/>
      <c r="AH15" s="17"/>
      <c r="AI15" s="16"/>
      <c r="AJ15" s="17"/>
      <c r="AK15" s="16"/>
      <c r="AL15" s="17"/>
      <c r="AM15" s="16"/>
      <c r="AN15" s="17"/>
      <c r="AO15" s="18"/>
      <c r="AP15" s="19">
        <f>AN14-AP14</f>
        <v>-12</v>
      </c>
      <c r="AQ15" s="3"/>
      <c r="AR15" s="3"/>
      <c r="AT15" s="3"/>
      <c r="AU15" s="30"/>
      <c r="AV15" s="27"/>
      <c r="AX15" s="3"/>
      <c r="AY15" s="3"/>
      <c r="AZ15" s="27"/>
      <c r="BA15" s="27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</row>
    <row r="16" spans="1:37" ht="16.5" thickBot="1" thickTop="1">
      <c r="A16" s="211">
        <v>41730</v>
      </c>
      <c r="B16" s="211"/>
      <c r="C16" s="211"/>
      <c r="D16" s="1"/>
      <c r="F16" s="2"/>
      <c r="G16" s="212"/>
      <c r="H16" s="212"/>
      <c r="I16" s="212"/>
      <c r="O16" s="211">
        <v>41760</v>
      </c>
      <c r="P16" s="211"/>
      <c r="Q16" s="211"/>
      <c r="R16" s="1"/>
      <c r="T16" s="2"/>
      <c r="U16" s="212"/>
      <c r="V16" s="212"/>
      <c r="W16" s="212"/>
      <c r="AC16" s="211">
        <v>41791</v>
      </c>
      <c r="AD16" s="211"/>
      <c r="AE16" s="211"/>
      <c r="AF16" s="1"/>
      <c r="AH16" s="2"/>
      <c r="AI16" s="212"/>
      <c r="AJ16" s="212"/>
      <c r="AK16" s="212"/>
    </row>
    <row r="17" spans="1:44" ht="16.5" thickBot="1" thickTop="1">
      <c r="A17" s="213" t="s">
        <v>0</v>
      </c>
      <c r="B17" s="214"/>
      <c r="C17" s="215" t="s">
        <v>1</v>
      </c>
      <c r="D17" s="216"/>
      <c r="E17" s="215" t="s">
        <v>2</v>
      </c>
      <c r="F17" s="216"/>
      <c r="G17" s="215" t="s">
        <v>3</v>
      </c>
      <c r="H17" s="216"/>
      <c r="I17" s="215" t="s">
        <v>4</v>
      </c>
      <c r="J17" s="216"/>
      <c r="K17" s="215" t="s">
        <v>5</v>
      </c>
      <c r="L17" s="216"/>
      <c r="M17" s="209" t="s">
        <v>6</v>
      </c>
      <c r="N17" s="210"/>
      <c r="O17" s="213" t="s">
        <v>0</v>
      </c>
      <c r="P17" s="214"/>
      <c r="Q17" s="215" t="s">
        <v>1</v>
      </c>
      <c r="R17" s="216"/>
      <c r="S17" s="215" t="s">
        <v>2</v>
      </c>
      <c r="T17" s="216"/>
      <c r="U17" s="215" t="s">
        <v>3</v>
      </c>
      <c r="V17" s="216"/>
      <c r="W17" s="215" t="s">
        <v>4</v>
      </c>
      <c r="X17" s="216"/>
      <c r="Y17" s="215" t="s">
        <v>5</v>
      </c>
      <c r="Z17" s="216"/>
      <c r="AA17" s="209" t="s">
        <v>6</v>
      </c>
      <c r="AB17" s="210"/>
      <c r="AC17" s="213" t="s">
        <v>0</v>
      </c>
      <c r="AD17" s="214"/>
      <c r="AE17" s="215" t="s">
        <v>1</v>
      </c>
      <c r="AF17" s="216"/>
      <c r="AG17" s="215" t="s">
        <v>2</v>
      </c>
      <c r="AH17" s="216"/>
      <c r="AI17" s="215" t="s">
        <v>3</v>
      </c>
      <c r="AJ17" s="216"/>
      <c r="AK17" s="215" t="s">
        <v>4</v>
      </c>
      <c r="AL17" s="216"/>
      <c r="AM17" s="215" t="s">
        <v>5</v>
      </c>
      <c r="AN17" s="216"/>
      <c r="AO17" s="209" t="s">
        <v>6</v>
      </c>
      <c r="AP17" s="210"/>
      <c r="AR17" s="3"/>
    </row>
    <row r="18" spans="1:42" ht="15.75" thickTop="1">
      <c r="A18" s="103"/>
      <c r="B18" s="104"/>
      <c r="C18" s="126"/>
      <c r="D18" s="127"/>
      <c r="E18" s="107">
        <v>1</v>
      </c>
      <c r="F18" s="108"/>
      <c r="G18" s="107">
        <f>E18+1</f>
        <v>2</v>
      </c>
      <c r="H18" s="108"/>
      <c r="I18" s="107">
        <f>G18+1</f>
        <v>3</v>
      </c>
      <c r="J18" s="108"/>
      <c r="K18" s="107">
        <f>I18+1</f>
        <v>4</v>
      </c>
      <c r="L18" s="108"/>
      <c r="M18" s="107">
        <f>K18+1</f>
        <v>5</v>
      </c>
      <c r="N18" s="109"/>
      <c r="O18" s="103"/>
      <c r="P18" s="104"/>
      <c r="Q18" s="105"/>
      <c r="R18" s="104"/>
      <c r="S18" s="105"/>
      <c r="T18" s="104"/>
      <c r="U18" s="105"/>
      <c r="V18" s="104"/>
      <c r="W18" s="203">
        <v>1</v>
      </c>
      <c r="X18" s="204"/>
      <c r="Y18" s="55">
        <v>2</v>
      </c>
      <c r="Z18" s="56"/>
      <c r="AA18" s="55">
        <v>3</v>
      </c>
      <c r="AB18" s="56"/>
      <c r="AC18" s="87">
        <v>1</v>
      </c>
      <c r="AD18" s="56"/>
      <c r="AE18" s="182">
        <f>AC18+1</f>
        <v>2</v>
      </c>
      <c r="AF18" s="183"/>
      <c r="AG18" s="182">
        <f>AE18+1</f>
        <v>3</v>
      </c>
      <c r="AH18" s="183"/>
      <c r="AI18" s="182">
        <f>AG18+1</f>
        <v>4</v>
      </c>
      <c r="AJ18" s="183"/>
      <c r="AK18" s="182">
        <f>AI18+1</f>
        <v>5</v>
      </c>
      <c r="AL18" s="183"/>
      <c r="AM18" s="182">
        <f>AK18+1</f>
        <v>6</v>
      </c>
      <c r="AN18" s="183"/>
      <c r="AO18" s="65">
        <f>AM18+1</f>
        <v>7</v>
      </c>
      <c r="AP18" s="66"/>
    </row>
    <row r="19" spans="1:121" ht="15">
      <c r="A19" s="106"/>
      <c r="B19" s="101"/>
      <c r="C19" s="100"/>
      <c r="D19" s="101"/>
      <c r="E19" s="54"/>
      <c r="F19" s="110" t="s">
        <v>26</v>
      </c>
      <c r="G19" s="54"/>
      <c r="H19" s="110" t="s">
        <v>26</v>
      </c>
      <c r="I19" s="54"/>
      <c r="J19" s="110" t="s">
        <v>26</v>
      </c>
      <c r="K19" s="54"/>
      <c r="L19" s="110" t="s">
        <v>26</v>
      </c>
      <c r="M19" s="192"/>
      <c r="N19" s="110" t="s">
        <v>26</v>
      </c>
      <c r="O19" s="106"/>
      <c r="P19" s="101"/>
      <c r="Q19" s="100"/>
      <c r="R19" s="101"/>
      <c r="S19" s="100"/>
      <c r="T19" s="101"/>
      <c r="U19" s="100"/>
      <c r="V19" s="101"/>
      <c r="W19" s="200"/>
      <c r="X19" s="199" t="s">
        <v>25</v>
      </c>
      <c r="Y19" s="63"/>
      <c r="Z19" s="58"/>
      <c r="AA19" s="172"/>
      <c r="AB19" s="171"/>
      <c r="AC19" s="68"/>
      <c r="AD19" s="58"/>
      <c r="AE19" s="184"/>
      <c r="AF19" s="185" t="s">
        <v>27</v>
      </c>
      <c r="AG19" s="184"/>
      <c r="AH19" s="185" t="s">
        <v>27</v>
      </c>
      <c r="AI19" s="184"/>
      <c r="AJ19" s="185" t="s">
        <v>27</v>
      </c>
      <c r="AK19" s="184"/>
      <c r="AL19" s="185" t="s">
        <v>27</v>
      </c>
      <c r="AM19" s="186"/>
      <c r="AN19" s="185" t="s">
        <v>27</v>
      </c>
      <c r="AO19" s="63"/>
      <c r="AP19" s="67"/>
      <c r="AQ19" s="3"/>
      <c r="AY19" s="3"/>
      <c r="BA19" s="27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</row>
    <row r="20" spans="1:53" ht="15">
      <c r="A20" s="111">
        <f>M18+1</f>
        <v>6</v>
      </c>
      <c r="B20" s="112"/>
      <c r="C20" s="61">
        <f>A20+1</f>
        <v>7</v>
      </c>
      <c r="D20" s="60"/>
      <c r="E20" s="61">
        <f>C20+1</f>
        <v>8</v>
      </c>
      <c r="F20" s="60"/>
      <c r="G20" s="61">
        <f>E20+1</f>
        <v>9</v>
      </c>
      <c r="H20" s="60"/>
      <c r="I20" s="61">
        <f>G20+1</f>
        <v>10</v>
      </c>
      <c r="J20" s="60"/>
      <c r="K20" s="114">
        <f>I20+1</f>
        <v>11</v>
      </c>
      <c r="L20" s="115"/>
      <c r="M20" s="114">
        <f>K20+1</f>
        <v>12</v>
      </c>
      <c r="N20" s="116"/>
      <c r="O20" s="59">
        <f>AA18+1</f>
        <v>4</v>
      </c>
      <c r="P20" s="60"/>
      <c r="Q20" s="114">
        <f>O20+1</f>
        <v>5</v>
      </c>
      <c r="R20" s="115"/>
      <c r="S20" s="114">
        <f>Q20+1</f>
        <v>6</v>
      </c>
      <c r="T20" s="115"/>
      <c r="U20" s="114">
        <f>S20+1</f>
        <v>7</v>
      </c>
      <c r="V20" s="115"/>
      <c r="W20" s="114">
        <f>U20+1</f>
        <v>8</v>
      </c>
      <c r="X20" s="115"/>
      <c r="Y20" s="61">
        <f>W20+1</f>
        <v>9</v>
      </c>
      <c r="Z20" s="60"/>
      <c r="AA20" s="61">
        <f>Y20+1</f>
        <v>10</v>
      </c>
      <c r="AB20" s="64"/>
      <c r="AC20" s="59">
        <f>AO18+1</f>
        <v>8</v>
      </c>
      <c r="AD20" s="60"/>
      <c r="AE20" s="201">
        <f>AC20+1</f>
        <v>9</v>
      </c>
      <c r="AF20" s="202"/>
      <c r="AG20" s="201">
        <f>AE20+1</f>
        <v>10</v>
      </c>
      <c r="AH20" s="202"/>
      <c r="AI20" s="201">
        <f>AG20+1</f>
        <v>11</v>
      </c>
      <c r="AJ20" s="202"/>
      <c r="AK20" s="201">
        <f>AI20+1</f>
        <v>12</v>
      </c>
      <c r="AL20" s="202"/>
      <c r="AM20" s="61">
        <f>AK20+1</f>
        <v>13</v>
      </c>
      <c r="AN20" s="60"/>
      <c r="AO20" s="61">
        <f>AM20+1</f>
        <v>14</v>
      </c>
      <c r="AP20" s="64"/>
      <c r="AY20" s="6"/>
      <c r="BA20" s="26"/>
    </row>
    <row r="21" spans="1:121" ht="15">
      <c r="A21" s="113"/>
      <c r="B21" s="110" t="s">
        <v>26</v>
      </c>
      <c r="C21" s="57"/>
      <c r="D21" s="58"/>
      <c r="E21" s="57"/>
      <c r="F21" s="58"/>
      <c r="G21" s="57"/>
      <c r="H21" s="58"/>
      <c r="I21" s="57"/>
      <c r="J21" s="58"/>
      <c r="K21" s="117"/>
      <c r="L21" s="118" t="s">
        <v>28</v>
      </c>
      <c r="M21" s="117"/>
      <c r="N21" s="124" t="s">
        <v>28</v>
      </c>
      <c r="O21" s="68"/>
      <c r="P21" s="58"/>
      <c r="Q21" s="117"/>
      <c r="R21" s="118" t="s">
        <v>28</v>
      </c>
      <c r="S21" s="117"/>
      <c r="T21" s="118" t="s">
        <v>28</v>
      </c>
      <c r="U21" s="117"/>
      <c r="V21" s="118" t="s">
        <v>28</v>
      </c>
      <c r="W21" s="117"/>
      <c r="X21" s="118" t="s">
        <v>28</v>
      </c>
      <c r="Y21" s="57"/>
      <c r="Z21" s="58"/>
      <c r="AA21" s="57"/>
      <c r="AB21" s="67"/>
      <c r="AC21" s="68"/>
      <c r="AD21" s="58"/>
      <c r="AE21" s="200"/>
      <c r="AF21" s="199" t="s">
        <v>25</v>
      </c>
      <c r="AG21" s="200"/>
      <c r="AH21" s="199" t="s">
        <v>25</v>
      </c>
      <c r="AI21" s="200"/>
      <c r="AJ21" s="199" t="s">
        <v>25</v>
      </c>
      <c r="AK21" s="200"/>
      <c r="AL21" s="199" t="s">
        <v>25</v>
      </c>
      <c r="AM21" s="57"/>
      <c r="AN21" s="58"/>
      <c r="AO21" s="57"/>
      <c r="AP21" s="67"/>
      <c r="AQ21" s="3"/>
      <c r="AR21" s="3"/>
      <c r="AT21" s="3"/>
      <c r="AY21" s="3"/>
      <c r="BA21" s="27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</row>
    <row r="22" spans="1:42" ht="15">
      <c r="A22" s="119">
        <f>M20+1</f>
        <v>13</v>
      </c>
      <c r="B22" s="115"/>
      <c r="C22" s="61">
        <f>A22+1</f>
        <v>14</v>
      </c>
      <c r="D22" s="60"/>
      <c r="E22" s="61">
        <f>C22+1</f>
        <v>15</v>
      </c>
      <c r="F22" s="60"/>
      <c r="G22" s="61">
        <f>E22+1</f>
        <v>16</v>
      </c>
      <c r="H22" s="60"/>
      <c r="I22" s="61">
        <f>G22+1</f>
        <v>17</v>
      </c>
      <c r="J22" s="60"/>
      <c r="K22" s="61">
        <f>I22+1</f>
        <v>18</v>
      </c>
      <c r="L22" s="60"/>
      <c r="M22" s="61">
        <f>K22+1</f>
        <v>19</v>
      </c>
      <c r="N22" s="62"/>
      <c r="O22" s="59">
        <f>AA20+1</f>
        <v>11</v>
      </c>
      <c r="P22" s="60"/>
      <c r="Q22" s="121">
        <f>O22+1</f>
        <v>12</v>
      </c>
      <c r="R22" s="112"/>
      <c r="S22" s="121">
        <f>Q22+1</f>
        <v>13</v>
      </c>
      <c r="T22" s="112"/>
      <c r="U22" s="121">
        <f>S22+1</f>
        <v>14</v>
      </c>
      <c r="V22" s="112"/>
      <c r="W22" s="121">
        <f>U22+1</f>
        <v>15</v>
      </c>
      <c r="X22" s="112"/>
      <c r="Y22" s="121">
        <f>W22+1</f>
        <v>16</v>
      </c>
      <c r="Z22" s="112"/>
      <c r="AA22" s="121">
        <f>Y22+1</f>
        <v>17</v>
      </c>
      <c r="AB22" s="129"/>
      <c r="AC22" s="59">
        <f>AO20+1</f>
        <v>15</v>
      </c>
      <c r="AD22" s="60"/>
      <c r="AE22" s="114">
        <f>AC22+1</f>
        <v>16</v>
      </c>
      <c r="AF22" s="115"/>
      <c r="AG22" s="114">
        <f>AE22+1</f>
        <v>17</v>
      </c>
      <c r="AH22" s="115"/>
      <c r="AI22" s="114">
        <f>AG22+1</f>
        <v>18</v>
      </c>
      <c r="AJ22" s="115"/>
      <c r="AK22" s="114">
        <f>AI22+1</f>
        <v>19</v>
      </c>
      <c r="AL22" s="115"/>
      <c r="AM22" s="61">
        <f>AK22+1</f>
        <v>20</v>
      </c>
      <c r="AN22" s="60"/>
      <c r="AO22" s="61">
        <f>AM22+1</f>
        <v>21</v>
      </c>
      <c r="AP22" s="62"/>
    </row>
    <row r="23" spans="1:121" ht="15">
      <c r="A23" s="120"/>
      <c r="B23" s="118" t="s">
        <v>28</v>
      </c>
      <c r="C23" s="57"/>
      <c r="D23" s="58"/>
      <c r="E23" s="57"/>
      <c r="F23" s="58"/>
      <c r="G23" s="57"/>
      <c r="H23" s="58"/>
      <c r="I23" s="57"/>
      <c r="J23" s="58"/>
      <c r="K23" s="57"/>
      <c r="L23" s="58"/>
      <c r="M23" s="63"/>
      <c r="N23" s="67"/>
      <c r="O23" s="68"/>
      <c r="P23" s="58"/>
      <c r="Q23" s="54"/>
      <c r="R23" s="110" t="s">
        <v>26</v>
      </c>
      <c r="S23" s="54"/>
      <c r="T23" s="110" t="s">
        <v>26</v>
      </c>
      <c r="U23" s="54"/>
      <c r="V23" s="110" t="s">
        <v>26</v>
      </c>
      <c r="W23" s="54"/>
      <c r="X23" s="110" t="s">
        <v>26</v>
      </c>
      <c r="Y23" s="54"/>
      <c r="Z23" s="110" t="s">
        <v>26</v>
      </c>
      <c r="AA23" s="192"/>
      <c r="AB23" s="125" t="s">
        <v>26</v>
      </c>
      <c r="AC23" s="68"/>
      <c r="AD23" s="58"/>
      <c r="AE23" s="117"/>
      <c r="AF23" s="118" t="s">
        <v>28</v>
      </c>
      <c r="AG23" s="117"/>
      <c r="AH23" s="118" t="s">
        <v>28</v>
      </c>
      <c r="AI23" s="117"/>
      <c r="AJ23" s="118" t="s">
        <v>28</v>
      </c>
      <c r="AK23" s="117"/>
      <c r="AL23" s="118" t="s">
        <v>28</v>
      </c>
      <c r="AM23" s="57"/>
      <c r="AN23" s="58"/>
      <c r="AO23" s="63"/>
      <c r="AP23" s="67"/>
      <c r="AQ23" s="3"/>
      <c r="AR23" s="3"/>
      <c r="AT23" s="3"/>
      <c r="AU23" s="30"/>
      <c r="AV23" s="27"/>
      <c r="AX23" s="3"/>
      <c r="AY23" s="6"/>
      <c r="BA23" s="26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</row>
    <row r="24" spans="1:42" ht="15">
      <c r="A24" s="59">
        <f>M22+1</f>
        <v>20</v>
      </c>
      <c r="B24" s="60"/>
      <c r="C24" s="187">
        <f>A24+1</f>
        <v>21</v>
      </c>
      <c r="D24" s="188"/>
      <c r="E24" s="187">
        <f>C24+1</f>
        <v>22</v>
      </c>
      <c r="F24" s="188"/>
      <c r="G24" s="187">
        <f>E24+1</f>
        <v>23</v>
      </c>
      <c r="H24" s="188"/>
      <c r="I24" s="187">
        <f>G24+1</f>
        <v>24</v>
      </c>
      <c r="J24" s="188"/>
      <c r="K24" s="217">
        <f>I24+1</f>
        <v>25</v>
      </c>
      <c r="L24" s="218"/>
      <c r="M24" s="61">
        <f>K24+1</f>
        <v>26</v>
      </c>
      <c r="N24" s="62"/>
      <c r="O24" s="111">
        <f>AA22+1</f>
        <v>18</v>
      </c>
      <c r="P24" s="112"/>
      <c r="Q24" s="61">
        <f>O24+1</f>
        <v>19</v>
      </c>
      <c r="R24" s="60"/>
      <c r="S24" s="61">
        <f>Q24+1</f>
        <v>20</v>
      </c>
      <c r="T24" s="60"/>
      <c r="U24" s="61">
        <f>S24+1</f>
        <v>21</v>
      </c>
      <c r="V24" s="60"/>
      <c r="W24" s="61">
        <f>U24+1</f>
        <v>22</v>
      </c>
      <c r="X24" s="60"/>
      <c r="Y24" s="114">
        <f>W24+1</f>
        <v>23</v>
      </c>
      <c r="Z24" s="115"/>
      <c r="AA24" s="114">
        <f>Y24+1</f>
        <v>24</v>
      </c>
      <c r="AB24" s="123"/>
      <c r="AC24" s="59">
        <f>AO22+1</f>
        <v>22</v>
      </c>
      <c r="AD24" s="60"/>
      <c r="AE24" s="121">
        <f>AC24+1</f>
        <v>23</v>
      </c>
      <c r="AF24" s="112"/>
      <c r="AG24" s="121">
        <f>AE24+1</f>
        <v>24</v>
      </c>
      <c r="AH24" s="112"/>
      <c r="AI24" s="121">
        <f>AG24+1</f>
        <v>25</v>
      </c>
      <c r="AJ24" s="112"/>
      <c r="AK24" s="121">
        <f>AI24+1</f>
        <v>26</v>
      </c>
      <c r="AL24" s="112"/>
      <c r="AM24" s="121">
        <f>AK24+1</f>
        <v>27</v>
      </c>
      <c r="AN24" s="112"/>
      <c r="AO24" s="121">
        <f>AM24+1</f>
        <v>28</v>
      </c>
      <c r="AP24" s="129"/>
    </row>
    <row r="25" spans="1:121" ht="15">
      <c r="A25" s="68"/>
      <c r="B25" s="58"/>
      <c r="C25" s="184"/>
      <c r="D25" s="185" t="s">
        <v>27</v>
      </c>
      <c r="E25" s="184"/>
      <c r="F25" s="185" t="s">
        <v>27</v>
      </c>
      <c r="G25" s="184"/>
      <c r="H25" s="185" t="s">
        <v>27</v>
      </c>
      <c r="I25" s="184"/>
      <c r="J25" s="185" t="s">
        <v>27</v>
      </c>
      <c r="K25" s="219"/>
      <c r="L25" s="220" t="s">
        <v>31</v>
      </c>
      <c r="M25" s="63"/>
      <c r="N25" s="67"/>
      <c r="O25" s="113"/>
      <c r="P25" s="110" t="s">
        <v>26</v>
      </c>
      <c r="Q25" s="57"/>
      <c r="R25" s="58"/>
      <c r="S25" s="57"/>
      <c r="T25" s="58"/>
      <c r="U25" s="57"/>
      <c r="V25" s="58"/>
      <c r="W25" s="57"/>
      <c r="X25" s="58"/>
      <c r="Y25" s="117"/>
      <c r="Z25" s="118" t="s">
        <v>28</v>
      </c>
      <c r="AA25" s="195"/>
      <c r="AB25" s="124" t="s">
        <v>28</v>
      </c>
      <c r="AC25" s="68"/>
      <c r="AD25" s="58"/>
      <c r="AE25" s="54"/>
      <c r="AF25" s="110" t="s">
        <v>26</v>
      </c>
      <c r="AG25" s="54"/>
      <c r="AH25" s="110" t="s">
        <v>26</v>
      </c>
      <c r="AI25" s="54"/>
      <c r="AJ25" s="110" t="s">
        <v>26</v>
      </c>
      <c r="AK25" s="54"/>
      <c r="AL25" s="110" t="s">
        <v>26</v>
      </c>
      <c r="AM25" s="54"/>
      <c r="AN25" s="110" t="s">
        <v>26</v>
      </c>
      <c r="AO25" s="192"/>
      <c r="AP25" s="125" t="s">
        <v>26</v>
      </c>
      <c r="AQ25" s="3"/>
      <c r="AR25" s="3"/>
      <c r="AY25" s="3"/>
      <c r="BA25" s="27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</row>
    <row r="26" spans="1:53" ht="15">
      <c r="A26" s="69">
        <v>27</v>
      </c>
      <c r="B26" s="70"/>
      <c r="C26" s="196">
        <f>A26+1</f>
        <v>28</v>
      </c>
      <c r="D26" s="197"/>
      <c r="E26" s="196">
        <f>C26+1</f>
        <v>29</v>
      </c>
      <c r="F26" s="197"/>
      <c r="G26" s="196">
        <f>E26+1</f>
        <v>30</v>
      </c>
      <c r="H26" s="197"/>
      <c r="I26" s="126"/>
      <c r="J26" s="127"/>
      <c r="K26" s="126"/>
      <c r="L26" s="127"/>
      <c r="M26" s="126"/>
      <c r="N26" s="177"/>
      <c r="O26" s="119">
        <f>AA24+1</f>
        <v>25</v>
      </c>
      <c r="P26" s="115"/>
      <c r="Q26" s="61">
        <f>O26+1</f>
        <v>26</v>
      </c>
      <c r="R26" s="60"/>
      <c r="S26" s="61">
        <f>Q26+1</f>
        <v>27</v>
      </c>
      <c r="T26" s="60"/>
      <c r="U26" s="61">
        <f>S26+1</f>
        <v>28</v>
      </c>
      <c r="V26" s="60"/>
      <c r="W26" s="61">
        <f>U26+1</f>
        <v>29</v>
      </c>
      <c r="X26" s="60"/>
      <c r="Y26" s="61">
        <f>W26+1</f>
        <v>30</v>
      </c>
      <c r="Z26" s="60"/>
      <c r="AA26" s="61">
        <f>Y26+1</f>
        <v>31</v>
      </c>
      <c r="AB26" s="62"/>
      <c r="AC26" s="111">
        <f>AO24+1</f>
        <v>29</v>
      </c>
      <c r="AD26" s="112"/>
      <c r="AE26" s="61">
        <f>AC26+1</f>
        <v>30</v>
      </c>
      <c r="AF26" s="60"/>
      <c r="AG26" s="126"/>
      <c r="AH26" s="127"/>
      <c r="AI26" s="126"/>
      <c r="AJ26" s="127"/>
      <c r="AK26" s="126"/>
      <c r="AL26" s="127"/>
      <c r="AM26" s="126"/>
      <c r="AN26" s="127"/>
      <c r="AO26" s="126"/>
      <c r="AP26" s="99"/>
      <c r="AY26" s="6"/>
      <c r="BA26" s="26"/>
    </row>
    <row r="27" spans="1:121" ht="15">
      <c r="A27" s="170"/>
      <c r="B27" s="171"/>
      <c r="C27" s="198"/>
      <c r="D27" s="199" t="s">
        <v>25</v>
      </c>
      <c r="E27" s="200"/>
      <c r="F27" s="199" t="s">
        <v>25</v>
      </c>
      <c r="G27" s="200"/>
      <c r="H27" s="200" t="s">
        <v>25</v>
      </c>
      <c r="I27" s="168"/>
      <c r="J27" s="101"/>
      <c r="K27" s="100"/>
      <c r="L27" s="101"/>
      <c r="M27" s="102"/>
      <c r="N27" s="128"/>
      <c r="O27" s="120"/>
      <c r="P27" s="118" t="s">
        <v>28</v>
      </c>
      <c r="Q27" s="57"/>
      <c r="R27" s="58"/>
      <c r="S27" s="57"/>
      <c r="T27" s="58"/>
      <c r="U27" s="57"/>
      <c r="V27" s="58"/>
      <c r="W27" s="57"/>
      <c r="X27" s="58"/>
      <c r="Y27" s="57"/>
      <c r="Z27" s="58"/>
      <c r="AA27" s="63"/>
      <c r="AB27" s="67"/>
      <c r="AC27" s="113"/>
      <c r="AD27" s="110" t="s">
        <v>26</v>
      </c>
      <c r="AE27" s="57"/>
      <c r="AF27" s="58"/>
      <c r="AG27" s="100"/>
      <c r="AH27" s="101"/>
      <c r="AI27" s="100"/>
      <c r="AJ27" s="101"/>
      <c r="AK27" s="100"/>
      <c r="AL27" s="101"/>
      <c r="AM27" s="100"/>
      <c r="AN27" s="101"/>
      <c r="AO27" s="168"/>
      <c r="AP27" s="128"/>
      <c r="AQ27" s="3"/>
      <c r="AR27" s="3"/>
      <c r="AT27" s="3"/>
      <c r="AU27" s="30"/>
      <c r="AV27" s="27"/>
      <c r="AX27" s="3"/>
      <c r="AY27" s="3"/>
      <c r="AZ27" s="27"/>
      <c r="BA27" s="27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</row>
    <row r="28" spans="1:42" ht="15">
      <c r="A28" s="15"/>
      <c r="B28" s="13"/>
      <c r="C28" s="12"/>
      <c r="D28" s="13"/>
      <c r="E28" s="12"/>
      <c r="F28" s="13"/>
      <c r="G28" s="12"/>
      <c r="H28" s="13"/>
      <c r="I28" s="12"/>
      <c r="J28" s="13"/>
      <c r="K28" s="12"/>
      <c r="L28" s="13">
        <f>(8*8)+(12*10)</f>
        <v>184</v>
      </c>
      <c r="M28" s="14"/>
      <c r="N28" s="9">
        <f>8*23</f>
        <v>184</v>
      </c>
      <c r="O28" s="15" t="s">
        <v>7</v>
      </c>
      <c r="P28" s="13"/>
      <c r="Q28" s="12" t="s">
        <v>7</v>
      </c>
      <c r="R28" s="13"/>
      <c r="S28" s="12"/>
      <c r="T28" s="13"/>
      <c r="U28" s="12"/>
      <c r="V28" s="13"/>
      <c r="W28" s="12"/>
      <c r="X28" s="13"/>
      <c r="Y28" s="12"/>
      <c r="Z28" s="13">
        <f>(8*1)+(12*14)</f>
        <v>176</v>
      </c>
      <c r="AA28" s="14"/>
      <c r="AB28" s="9">
        <f>8*22</f>
        <v>176</v>
      </c>
      <c r="AC28" s="137"/>
      <c r="AD28" s="98"/>
      <c r="AE28" s="12"/>
      <c r="AF28" s="13"/>
      <c r="AG28" s="12"/>
      <c r="AH28" s="13"/>
      <c r="AI28" s="12"/>
      <c r="AJ28" s="13"/>
      <c r="AK28" s="12"/>
      <c r="AL28" s="13"/>
      <c r="AM28" s="12"/>
      <c r="AN28" s="13">
        <f>(8*9)+(12*11)</f>
        <v>204</v>
      </c>
      <c r="AO28" s="14"/>
      <c r="AP28" s="9">
        <f>8*21</f>
        <v>168</v>
      </c>
    </row>
    <row r="29" spans="1:44" ht="15.75" thickBot="1">
      <c r="A29" s="21"/>
      <c r="B29" s="22"/>
      <c r="C29" s="23"/>
      <c r="D29" s="22"/>
      <c r="E29" s="23"/>
      <c r="F29" s="22"/>
      <c r="G29" s="23"/>
      <c r="H29" s="22"/>
      <c r="I29" s="23"/>
      <c r="J29" s="22"/>
      <c r="K29" s="23"/>
      <c r="L29" s="22"/>
      <c r="M29" s="24"/>
      <c r="N29" s="19">
        <f>L28-N28</f>
        <v>0</v>
      </c>
      <c r="O29" s="21"/>
      <c r="P29" s="22"/>
      <c r="Q29" s="23"/>
      <c r="R29" s="22"/>
      <c r="S29" s="23"/>
      <c r="T29" s="22"/>
      <c r="U29" s="23"/>
      <c r="V29" s="22"/>
      <c r="W29" s="23"/>
      <c r="X29" s="22"/>
      <c r="Y29" s="23"/>
      <c r="Z29" s="22"/>
      <c r="AA29" s="24"/>
      <c r="AB29" s="19">
        <f>Z28-AB28</f>
        <v>0</v>
      </c>
      <c r="AC29" s="178"/>
      <c r="AD29" s="179"/>
      <c r="AE29" s="23"/>
      <c r="AF29" s="22"/>
      <c r="AG29" s="23"/>
      <c r="AH29" s="22"/>
      <c r="AI29" s="23"/>
      <c r="AJ29" s="22"/>
      <c r="AK29" s="23"/>
      <c r="AL29" s="22"/>
      <c r="AM29" s="23"/>
      <c r="AN29" s="22"/>
      <c r="AO29" s="24"/>
      <c r="AP29" s="19">
        <f>AN28-AP28</f>
        <v>36</v>
      </c>
      <c r="AR29" s="3"/>
    </row>
    <row r="30" spans="1:37" ht="16.5" thickBot="1" thickTop="1">
      <c r="A30" s="211">
        <v>41821</v>
      </c>
      <c r="B30" s="211"/>
      <c r="C30" s="211"/>
      <c r="D30" s="1"/>
      <c r="F30" s="2"/>
      <c r="G30" s="212"/>
      <c r="H30" s="212"/>
      <c r="I30" s="212"/>
      <c r="O30" s="211">
        <v>41852</v>
      </c>
      <c r="P30" s="211"/>
      <c r="Q30" s="211"/>
      <c r="R30" s="1"/>
      <c r="T30" s="2"/>
      <c r="U30" s="212"/>
      <c r="V30" s="212"/>
      <c r="W30" s="212"/>
      <c r="AC30" s="211">
        <v>41883</v>
      </c>
      <c r="AD30" s="211"/>
      <c r="AE30" s="211"/>
      <c r="AF30" s="1"/>
      <c r="AH30" s="2"/>
      <c r="AI30" s="212"/>
      <c r="AJ30" s="212"/>
      <c r="AK30" s="212"/>
    </row>
    <row r="31" spans="1:42" ht="16.5" thickBot="1" thickTop="1">
      <c r="A31" s="213" t="s">
        <v>0</v>
      </c>
      <c r="B31" s="214"/>
      <c r="C31" s="215" t="s">
        <v>1</v>
      </c>
      <c r="D31" s="216"/>
      <c r="E31" s="215" t="s">
        <v>2</v>
      </c>
      <c r="F31" s="216"/>
      <c r="G31" s="215" t="s">
        <v>3</v>
      </c>
      <c r="H31" s="216"/>
      <c r="I31" s="215" t="s">
        <v>4</v>
      </c>
      <c r="J31" s="216"/>
      <c r="K31" s="215" t="s">
        <v>5</v>
      </c>
      <c r="L31" s="216"/>
      <c r="M31" s="209" t="s">
        <v>6</v>
      </c>
      <c r="N31" s="210"/>
      <c r="O31" s="213" t="s">
        <v>0</v>
      </c>
      <c r="P31" s="214"/>
      <c r="Q31" s="215" t="s">
        <v>1</v>
      </c>
      <c r="R31" s="216"/>
      <c r="S31" s="215" t="s">
        <v>2</v>
      </c>
      <c r="T31" s="216"/>
      <c r="U31" s="215" t="s">
        <v>3</v>
      </c>
      <c r="V31" s="216"/>
      <c r="W31" s="215" t="s">
        <v>4</v>
      </c>
      <c r="X31" s="216"/>
      <c r="Y31" s="215" t="s">
        <v>5</v>
      </c>
      <c r="Z31" s="216"/>
      <c r="AA31" s="209" t="s">
        <v>6</v>
      </c>
      <c r="AB31" s="210"/>
      <c r="AC31" s="213" t="s">
        <v>0</v>
      </c>
      <c r="AD31" s="214"/>
      <c r="AE31" s="215" t="s">
        <v>1</v>
      </c>
      <c r="AF31" s="216"/>
      <c r="AG31" s="215" t="s">
        <v>2</v>
      </c>
      <c r="AH31" s="216"/>
      <c r="AI31" s="215" t="s">
        <v>3</v>
      </c>
      <c r="AJ31" s="216"/>
      <c r="AK31" s="215" t="s">
        <v>4</v>
      </c>
      <c r="AL31" s="216"/>
      <c r="AM31" s="215" t="s">
        <v>5</v>
      </c>
      <c r="AN31" s="216"/>
      <c r="AO31" s="209" t="s">
        <v>6</v>
      </c>
      <c r="AP31" s="210"/>
    </row>
    <row r="32" spans="1:42" ht="15.75" thickTop="1">
      <c r="A32" s="103"/>
      <c r="B32" s="104"/>
      <c r="C32" s="126"/>
      <c r="D32" s="127"/>
      <c r="E32" s="55">
        <v>1</v>
      </c>
      <c r="F32" s="56"/>
      <c r="G32" s="55">
        <f>E32+1</f>
        <v>2</v>
      </c>
      <c r="H32" s="56"/>
      <c r="I32" s="55">
        <f>G32+1</f>
        <v>3</v>
      </c>
      <c r="J32" s="56"/>
      <c r="K32" s="140">
        <f>I32+1</f>
        <v>4</v>
      </c>
      <c r="L32" s="141"/>
      <c r="M32" s="140">
        <f>K32+1</f>
        <v>5</v>
      </c>
      <c r="N32" s="131"/>
      <c r="O32" s="103"/>
      <c r="P32" s="104"/>
      <c r="Q32" s="105"/>
      <c r="R32" s="104"/>
      <c r="S32" s="105"/>
      <c r="T32" s="104"/>
      <c r="U32" s="105"/>
      <c r="V32" s="104"/>
      <c r="W32" s="105"/>
      <c r="X32" s="104"/>
      <c r="Y32" s="223">
        <v>1</v>
      </c>
      <c r="Z32" s="224"/>
      <c r="AA32" s="65">
        <v>2</v>
      </c>
      <c r="AB32" s="66"/>
      <c r="AC32" s="103"/>
      <c r="AD32" s="104"/>
      <c r="AE32" s="55">
        <v>1</v>
      </c>
      <c r="AF32" s="56"/>
      <c r="AG32" s="55">
        <v>2</v>
      </c>
      <c r="AH32" s="56"/>
      <c r="AI32" s="55">
        <f>AG32+1</f>
        <v>3</v>
      </c>
      <c r="AJ32" s="56"/>
      <c r="AK32" s="55">
        <f>AI32+1</f>
        <v>4</v>
      </c>
      <c r="AL32" s="56"/>
      <c r="AM32" s="55">
        <f>AK32+1</f>
        <v>5</v>
      </c>
      <c r="AN32" s="56"/>
      <c r="AO32" s="55">
        <f>AM32+1</f>
        <v>6</v>
      </c>
      <c r="AP32" s="66"/>
    </row>
    <row r="33" spans="1:42" ht="15">
      <c r="A33" s="106"/>
      <c r="B33" s="101"/>
      <c r="C33" s="100"/>
      <c r="D33" s="101"/>
      <c r="E33" s="57"/>
      <c r="F33" s="58"/>
      <c r="G33" s="57"/>
      <c r="H33" s="58"/>
      <c r="I33" s="57"/>
      <c r="J33" s="58"/>
      <c r="K33" s="117"/>
      <c r="L33" s="118" t="s">
        <v>28</v>
      </c>
      <c r="M33" s="195"/>
      <c r="N33" s="124" t="s">
        <v>28</v>
      </c>
      <c r="O33" s="136"/>
      <c r="P33" s="133"/>
      <c r="Q33" s="132"/>
      <c r="R33" s="101"/>
      <c r="S33" s="100"/>
      <c r="T33" s="101"/>
      <c r="U33" s="100"/>
      <c r="V33" s="101"/>
      <c r="W33" s="100"/>
      <c r="X33" s="101"/>
      <c r="Y33" s="219"/>
      <c r="Z33" s="220" t="s">
        <v>31</v>
      </c>
      <c r="AA33" s="63"/>
      <c r="AB33" s="67"/>
      <c r="AC33" s="106"/>
      <c r="AD33" s="101"/>
      <c r="AE33" s="57"/>
      <c r="AF33" s="58"/>
      <c r="AG33" s="57"/>
      <c r="AH33" s="58"/>
      <c r="AI33" s="57"/>
      <c r="AJ33" s="58"/>
      <c r="AK33" s="57"/>
      <c r="AL33" s="58"/>
      <c r="AM33" s="57"/>
      <c r="AN33" s="58"/>
      <c r="AO33" s="63"/>
      <c r="AP33" s="67"/>
    </row>
    <row r="34" spans="1:53" ht="15">
      <c r="A34" s="119">
        <f>M32+1</f>
        <v>6</v>
      </c>
      <c r="B34" s="115"/>
      <c r="C34" s="61">
        <f>A34+1</f>
        <v>7</v>
      </c>
      <c r="D34" s="60"/>
      <c r="E34" s="61">
        <f>C34+1</f>
        <v>8</v>
      </c>
      <c r="F34" s="60"/>
      <c r="G34" s="61">
        <f>E34+1</f>
        <v>9</v>
      </c>
      <c r="H34" s="60"/>
      <c r="I34" s="61">
        <f>G34+1</f>
        <v>10</v>
      </c>
      <c r="J34" s="60"/>
      <c r="K34" s="61">
        <f>I34+1</f>
        <v>11</v>
      </c>
      <c r="L34" s="60"/>
      <c r="M34" s="61">
        <f>K34+1</f>
        <v>12</v>
      </c>
      <c r="N34" s="64"/>
      <c r="O34" s="59">
        <f>AA32+1</f>
        <v>3</v>
      </c>
      <c r="P34" s="60"/>
      <c r="Q34" s="229">
        <f>O34+1</f>
        <v>4</v>
      </c>
      <c r="R34" s="230"/>
      <c r="S34" s="229">
        <f>Q34+1</f>
        <v>5</v>
      </c>
      <c r="T34" s="230"/>
      <c r="U34" s="229">
        <f>S34+1</f>
        <v>6</v>
      </c>
      <c r="V34" s="230"/>
      <c r="W34" s="229">
        <f>U34+1</f>
        <v>7</v>
      </c>
      <c r="X34" s="230"/>
      <c r="Y34" s="61">
        <f>W34+1</f>
        <v>8</v>
      </c>
      <c r="Z34" s="60"/>
      <c r="AA34" s="61">
        <f>Y34+1</f>
        <v>9</v>
      </c>
      <c r="AB34" s="64"/>
      <c r="AC34" s="59">
        <f>AO32+1</f>
        <v>7</v>
      </c>
      <c r="AD34" s="60"/>
      <c r="AE34" s="225">
        <f>AC34+1</f>
        <v>8</v>
      </c>
      <c r="AF34" s="226"/>
      <c r="AG34" s="225">
        <f>AE34+1</f>
        <v>9</v>
      </c>
      <c r="AH34" s="226"/>
      <c r="AI34" s="225">
        <f>AG34+1</f>
        <v>10</v>
      </c>
      <c r="AJ34" s="226"/>
      <c r="AK34" s="225">
        <f>AI34+1</f>
        <v>11</v>
      </c>
      <c r="AL34" s="226"/>
      <c r="AM34" s="225">
        <f>AK34+1</f>
        <v>12</v>
      </c>
      <c r="AN34" s="226"/>
      <c r="AO34" s="61">
        <f>AM34+1</f>
        <v>13</v>
      </c>
      <c r="AP34" s="64"/>
      <c r="AY34" s="6"/>
      <c r="BA34" s="26"/>
    </row>
    <row r="35" spans="1:46" ht="15">
      <c r="A35" s="120"/>
      <c r="B35" s="118" t="s">
        <v>28</v>
      </c>
      <c r="C35" s="57"/>
      <c r="D35" s="58"/>
      <c r="E35" s="57"/>
      <c r="F35" s="58"/>
      <c r="G35" s="57"/>
      <c r="H35" s="58"/>
      <c r="I35" s="57"/>
      <c r="J35" s="58"/>
      <c r="K35" s="57"/>
      <c r="L35" s="58"/>
      <c r="M35" s="57"/>
      <c r="N35" s="67"/>
      <c r="O35" s="68"/>
      <c r="P35" s="58"/>
      <c r="Q35" s="231"/>
      <c r="R35" s="232" t="s">
        <v>25</v>
      </c>
      <c r="S35" s="231"/>
      <c r="T35" s="232" t="s">
        <v>25</v>
      </c>
      <c r="U35" s="231"/>
      <c r="V35" s="232" t="s">
        <v>25</v>
      </c>
      <c r="W35" s="231"/>
      <c r="X35" s="232" t="s">
        <v>25</v>
      </c>
      <c r="Y35" s="57"/>
      <c r="Z35" s="58"/>
      <c r="AA35" s="63"/>
      <c r="AB35" s="67"/>
      <c r="AC35" s="68"/>
      <c r="AD35" s="58"/>
      <c r="AE35" s="227"/>
      <c r="AF35" s="228" t="s">
        <v>27</v>
      </c>
      <c r="AG35" s="227"/>
      <c r="AH35" s="228" t="s">
        <v>27</v>
      </c>
      <c r="AI35" s="227"/>
      <c r="AJ35" s="228" t="s">
        <v>27</v>
      </c>
      <c r="AK35" s="227"/>
      <c r="AL35" s="228" t="s">
        <v>27</v>
      </c>
      <c r="AM35" s="227"/>
      <c r="AN35" s="228" t="s">
        <v>27</v>
      </c>
      <c r="AO35" s="57"/>
      <c r="AP35" s="67"/>
      <c r="AT35" s="3"/>
    </row>
    <row r="36" spans="1:42" ht="15">
      <c r="A36" s="59">
        <f>M34+1</f>
        <v>13</v>
      </c>
      <c r="B36" s="60"/>
      <c r="C36" s="187">
        <f>A36+1</f>
        <v>14</v>
      </c>
      <c r="D36" s="188"/>
      <c r="E36" s="187">
        <f>C36+1</f>
        <v>15</v>
      </c>
      <c r="F36" s="188"/>
      <c r="G36" s="187">
        <f>E36+1</f>
        <v>16</v>
      </c>
      <c r="H36" s="188"/>
      <c r="I36" s="217">
        <f>G36+1</f>
        <v>17</v>
      </c>
      <c r="J36" s="218"/>
      <c r="K36" s="217">
        <f>I36+1</f>
        <v>18</v>
      </c>
      <c r="L36" s="218"/>
      <c r="M36" s="61">
        <f>K36+1</f>
        <v>19</v>
      </c>
      <c r="N36" s="62"/>
      <c r="O36" s="59">
        <f>AA34+1</f>
        <v>10</v>
      </c>
      <c r="P36" s="60"/>
      <c r="Q36" s="207">
        <f>O36+1</f>
        <v>11</v>
      </c>
      <c r="R36" s="208"/>
      <c r="S36" s="207">
        <f>Q36+1</f>
        <v>12</v>
      </c>
      <c r="T36" s="208"/>
      <c r="U36" s="207">
        <f>S36+1</f>
        <v>13</v>
      </c>
      <c r="V36" s="208"/>
      <c r="W36" s="207">
        <f>U36+1</f>
        <v>14</v>
      </c>
      <c r="X36" s="208"/>
      <c r="Y36" s="61">
        <f>W36+1</f>
        <v>15</v>
      </c>
      <c r="Z36" s="60"/>
      <c r="AA36" s="61">
        <f>Y36+1</f>
        <v>16</v>
      </c>
      <c r="AB36" s="62"/>
      <c r="AC36" s="59">
        <f>AO34+1</f>
        <v>14</v>
      </c>
      <c r="AD36" s="60"/>
      <c r="AE36" s="229">
        <f>AC36+1</f>
        <v>15</v>
      </c>
      <c r="AF36" s="230"/>
      <c r="AG36" s="229">
        <f>AE36+1</f>
        <v>16</v>
      </c>
      <c r="AH36" s="230"/>
      <c r="AI36" s="229">
        <f>AG36+1</f>
        <v>17</v>
      </c>
      <c r="AJ36" s="230"/>
      <c r="AK36" s="229">
        <f>AI36+1</f>
        <v>18</v>
      </c>
      <c r="AL36" s="230"/>
      <c r="AM36" s="61">
        <f>AK36+1</f>
        <v>19</v>
      </c>
      <c r="AN36" s="60"/>
      <c r="AO36" s="61">
        <f>AM36+1</f>
        <v>20</v>
      </c>
      <c r="AP36" s="62"/>
    </row>
    <row r="37" spans="1:53" ht="15">
      <c r="A37" s="68"/>
      <c r="B37" s="58"/>
      <c r="C37" s="184"/>
      <c r="D37" s="185" t="s">
        <v>27</v>
      </c>
      <c r="E37" s="184"/>
      <c r="F37" s="185" t="s">
        <v>27</v>
      </c>
      <c r="G37" s="184"/>
      <c r="H37" s="185" t="s">
        <v>27</v>
      </c>
      <c r="I37" s="219"/>
      <c r="J37" s="220" t="s">
        <v>31</v>
      </c>
      <c r="K37" s="219"/>
      <c r="L37" s="220" t="s">
        <v>31</v>
      </c>
      <c r="M37" s="63"/>
      <c r="N37" s="67"/>
      <c r="O37" s="68"/>
      <c r="P37" s="58"/>
      <c r="Q37" s="4"/>
      <c r="R37" s="5" t="s">
        <v>28</v>
      </c>
      <c r="S37" s="4"/>
      <c r="T37" s="5" t="s">
        <v>28</v>
      </c>
      <c r="U37" s="4"/>
      <c r="V37" s="5" t="s">
        <v>28</v>
      </c>
      <c r="W37" s="4"/>
      <c r="X37" s="5" t="s">
        <v>28</v>
      </c>
      <c r="Y37" s="57"/>
      <c r="Z37" s="58"/>
      <c r="AA37" s="63"/>
      <c r="AB37" s="67"/>
      <c r="AC37" s="68"/>
      <c r="AD37" s="58"/>
      <c r="AE37" s="231"/>
      <c r="AF37" s="232" t="s">
        <v>25</v>
      </c>
      <c r="AG37" s="231"/>
      <c r="AH37" s="232" t="s">
        <v>25</v>
      </c>
      <c r="AI37" s="231"/>
      <c r="AJ37" s="232" t="s">
        <v>25</v>
      </c>
      <c r="AK37" s="231"/>
      <c r="AL37" s="232" t="s">
        <v>25</v>
      </c>
      <c r="AM37" s="57"/>
      <c r="AN37" s="58"/>
      <c r="AO37" s="63"/>
      <c r="AP37" s="67"/>
      <c r="AT37" s="3"/>
      <c r="AU37" s="30"/>
      <c r="AY37" s="6"/>
      <c r="BA37" s="26"/>
    </row>
    <row r="38" spans="1:42" ht="15">
      <c r="A38" s="59">
        <f>M36+1</f>
        <v>20</v>
      </c>
      <c r="B38" s="60"/>
      <c r="C38" s="207">
        <f>A38+1</f>
        <v>21</v>
      </c>
      <c r="D38" s="208"/>
      <c r="E38" s="207">
        <f>C38+1</f>
        <v>22</v>
      </c>
      <c r="F38" s="208"/>
      <c r="G38" s="207">
        <f>E38+1</f>
        <v>23</v>
      </c>
      <c r="H38" s="208"/>
      <c r="I38" s="207">
        <f>G38+1</f>
        <v>24</v>
      </c>
      <c r="J38" s="208"/>
      <c r="K38" s="61">
        <f>I38+1</f>
        <v>25</v>
      </c>
      <c r="L38" s="60"/>
      <c r="M38" s="61">
        <f>K38+1</f>
        <v>26</v>
      </c>
      <c r="N38" s="62"/>
      <c r="O38" s="59">
        <f>AA36+1</f>
        <v>17</v>
      </c>
      <c r="P38" s="60"/>
      <c r="Q38" s="233">
        <f>O38+1</f>
        <v>18</v>
      </c>
      <c r="R38" s="234"/>
      <c r="S38" s="233">
        <f>Q38+1</f>
        <v>19</v>
      </c>
      <c r="T38" s="234"/>
      <c r="U38" s="233">
        <f>S38+1</f>
        <v>20</v>
      </c>
      <c r="V38" s="234"/>
      <c r="W38" s="233">
        <f>U38+1</f>
        <v>21</v>
      </c>
      <c r="X38" s="234"/>
      <c r="Y38" s="233">
        <f>W38+1</f>
        <v>22</v>
      </c>
      <c r="Z38" s="234"/>
      <c r="AA38" s="233">
        <f>Y38+1</f>
        <v>23</v>
      </c>
      <c r="AB38" s="235"/>
      <c r="AC38" s="59">
        <f>AO36+1</f>
        <v>21</v>
      </c>
      <c r="AD38" s="60"/>
      <c r="AE38" s="207">
        <f>AC38+1</f>
        <v>22</v>
      </c>
      <c r="AF38" s="208"/>
      <c r="AG38" s="207">
        <f>AE38+1</f>
        <v>23</v>
      </c>
      <c r="AH38" s="208"/>
      <c r="AI38" s="207">
        <f>AG38+1</f>
        <v>24</v>
      </c>
      <c r="AJ38" s="208"/>
      <c r="AK38" s="207">
        <f>AI38+1</f>
        <v>25</v>
      </c>
      <c r="AL38" s="208"/>
      <c r="AM38" s="61">
        <f>AK38+1</f>
        <v>26</v>
      </c>
      <c r="AN38" s="60"/>
      <c r="AO38" s="61">
        <f>AM38+1</f>
        <v>27</v>
      </c>
      <c r="AP38" s="62"/>
    </row>
    <row r="39" spans="1:42" ht="15">
      <c r="A39" s="68"/>
      <c r="B39" s="58"/>
      <c r="C39" s="4"/>
      <c r="D39" s="5" t="s">
        <v>28</v>
      </c>
      <c r="E39" s="4"/>
      <c r="F39" s="5" t="s">
        <v>28</v>
      </c>
      <c r="G39" s="4"/>
      <c r="H39" s="5" t="s">
        <v>28</v>
      </c>
      <c r="I39" s="4"/>
      <c r="J39" s="5" t="s">
        <v>28</v>
      </c>
      <c r="K39" s="57"/>
      <c r="L39" s="58"/>
      <c r="M39" s="63"/>
      <c r="N39" s="67"/>
      <c r="O39" s="68"/>
      <c r="P39" s="58"/>
      <c r="Q39" s="236"/>
      <c r="R39" s="237" t="s">
        <v>26</v>
      </c>
      <c r="S39" s="236"/>
      <c r="T39" s="237" t="s">
        <v>26</v>
      </c>
      <c r="U39" s="236"/>
      <c r="V39" s="237" t="s">
        <v>26</v>
      </c>
      <c r="W39" s="236"/>
      <c r="X39" s="237" t="s">
        <v>26</v>
      </c>
      <c r="Y39" s="236"/>
      <c r="Z39" s="237" t="s">
        <v>26</v>
      </c>
      <c r="AA39" s="238"/>
      <c r="AB39" s="239" t="s">
        <v>26</v>
      </c>
      <c r="AC39" s="68"/>
      <c r="AD39" s="58"/>
      <c r="AE39" s="4"/>
      <c r="AF39" s="5" t="s">
        <v>28</v>
      </c>
      <c r="AG39" s="4"/>
      <c r="AH39" s="5" t="s">
        <v>28</v>
      </c>
      <c r="AI39" s="4"/>
      <c r="AJ39" s="5" t="s">
        <v>28</v>
      </c>
      <c r="AK39" s="4"/>
      <c r="AL39" s="5" t="s">
        <v>28</v>
      </c>
      <c r="AM39" s="57"/>
      <c r="AN39" s="58"/>
      <c r="AO39" s="63"/>
      <c r="AP39" s="67"/>
    </row>
    <row r="40" spans="1:53" ht="15">
      <c r="A40" s="69">
        <v>27</v>
      </c>
      <c r="B40" s="70"/>
      <c r="C40" s="221">
        <f>A40+1</f>
        <v>28</v>
      </c>
      <c r="D40" s="222"/>
      <c r="E40" s="221">
        <f>C40+1</f>
        <v>29</v>
      </c>
      <c r="F40" s="222"/>
      <c r="G40" s="221">
        <f>E40+1</f>
        <v>30</v>
      </c>
      <c r="H40" s="222"/>
      <c r="I40" s="221">
        <f>G40+1</f>
        <v>31</v>
      </c>
      <c r="J40" s="222"/>
      <c r="K40" s="126"/>
      <c r="L40" s="127"/>
      <c r="M40" s="126"/>
      <c r="N40" s="177"/>
      <c r="O40" s="240">
        <f>AA38+1</f>
        <v>24</v>
      </c>
      <c r="P40" s="234"/>
      <c r="Q40" s="61">
        <f>O40+1</f>
        <v>25</v>
      </c>
      <c r="R40" s="60"/>
      <c r="S40" s="61">
        <f>Q40+1</f>
        <v>26</v>
      </c>
      <c r="T40" s="60"/>
      <c r="U40" s="61">
        <f>S40+1</f>
        <v>27</v>
      </c>
      <c r="V40" s="60"/>
      <c r="W40" s="61">
        <f>U40+1</f>
        <v>28</v>
      </c>
      <c r="X40" s="60"/>
      <c r="Y40" s="207">
        <f>W40+1</f>
        <v>29</v>
      </c>
      <c r="Z40" s="208"/>
      <c r="AA40" s="207">
        <f>Y40+1</f>
        <v>30</v>
      </c>
      <c r="AB40" s="242"/>
      <c r="AC40" s="69">
        <f>AO38+1</f>
        <v>28</v>
      </c>
      <c r="AD40" s="70"/>
      <c r="AE40" s="249">
        <f>AC40+1</f>
        <v>29</v>
      </c>
      <c r="AF40" s="250"/>
      <c r="AG40" s="249">
        <f>AE40+1</f>
        <v>30</v>
      </c>
      <c r="AH40" s="250"/>
      <c r="AI40" s="97"/>
      <c r="AJ40" s="180"/>
      <c r="AK40" s="97"/>
      <c r="AL40" s="180"/>
      <c r="AM40" s="126"/>
      <c r="AN40" s="127"/>
      <c r="AO40" s="126"/>
      <c r="AP40" s="177"/>
      <c r="AY40" s="6"/>
      <c r="BA40" s="26"/>
    </row>
    <row r="41" spans="1:42" ht="15">
      <c r="A41" s="170"/>
      <c r="B41" s="171"/>
      <c r="C41" s="219"/>
      <c r="D41" s="220" t="s">
        <v>31</v>
      </c>
      <c r="E41" s="219"/>
      <c r="F41" s="220" t="s">
        <v>31</v>
      </c>
      <c r="G41" s="219"/>
      <c r="H41" s="220" t="s">
        <v>31</v>
      </c>
      <c r="I41" s="219"/>
      <c r="J41" s="220" t="s">
        <v>31</v>
      </c>
      <c r="K41" s="100"/>
      <c r="L41" s="101"/>
      <c r="M41" s="168"/>
      <c r="N41" s="128"/>
      <c r="O41" s="241"/>
      <c r="P41" s="237" t="s">
        <v>26</v>
      </c>
      <c r="Q41" s="57"/>
      <c r="R41" s="58"/>
      <c r="S41" s="57"/>
      <c r="T41" s="58"/>
      <c r="U41" s="57"/>
      <c r="V41" s="58"/>
      <c r="W41" s="57"/>
      <c r="X41" s="58"/>
      <c r="Y41" s="4"/>
      <c r="Z41" s="5" t="s">
        <v>28</v>
      </c>
      <c r="AA41" s="243"/>
      <c r="AB41" s="244" t="s">
        <v>28</v>
      </c>
      <c r="AC41" s="68"/>
      <c r="AD41" s="58"/>
      <c r="AE41" s="236"/>
      <c r="AF41" s="237" t="s">
        <v>26</v>
      </c>
      <c r="AG41" s="236"/>
      <c r="AH41" s="237" t="s">
        <v>26</v>
      </c>
      <c r="AI41" s="100"/>
      <c r="AJ41" s="101"/>
      <c r="AK41" s="100"/>
      <c r="AL41" s="101"/>
      <c r="AM41" s="100"/>
      <c r="AN41" s="101"/>
      <c r="AO41" s="168"/>
      <c r="AP41" s="128"/>
    </row>
    <row r="42" spans="1:42" ht="15">
      <c r="A42" s="15"/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>
        <f>(8*9)+(12*7)</f>
        <v>156</v>
      </c>
      <c r="M42" s="14"/>
      <c r="N42" s="9">
        <f>8*23</f>
        <v>184</v>
      </c>
      <c r="O42" s="245">
        <f>AA40+1</f>
        <v>31</v>
      </c>
      <c r="P42" s="246"/>
      <c r="Q42" s="12" t="s">
        <v>7</v>
      </c>
      <c r="R42" s="13"/>
      <c r="S42" s="12"/>
      <c r="T42" s="13"/>
      <c r="U42" s="12"/>
      <c r="V42" s="13"/>
      <c r="W42" s="12"/>
      <c r="X42" s="13"/>
      <c r="Y42" s="12"/>
      <c r="Z42" s="13">
        <f>(8*5)+(12*10)</f>
        <v>160</v>
      </c>
      <c r="AA42" s="14"/>
      <c r="AB42" s="9">
        <f>8*21</f>
        <v>168</v>
      </c>
      <c r="AC42" s="137"/>
      <c r="AD42" s="127"/>
      <c r="AE42" s="12"/>
      <c r="AF42" s="13"/>
      <c r="AG42" s="12"/>
      <c r="AH42" s="13"/>
      <c r="AI42" s="12"/>
      <c r="AJ42" s="13"/>
      <c r="AK42" s="12"/>
      <c r="AL42" s="13"/>
      <c r="AM42" s="12"/>
      <c r="AN42" s="13">
        <f>(8*4)+(12*14)</f>
        <v>200</v>
      </c>
      <c r="AO42" s="14"/>
      <c r="AP42" s="9">
        <f>8*23</f>
        <v>184</v>
      </c>
    </row>
    <row r="43" spans="1:42" ht="15.75" thickBot="1">
      <c r="A43" s="21"/>
      <c r="B43" s="22"/>
      <c r="C43" s="23"/>
      <c r="D43" s="22"/>
      <c r="E43" s="23"/>
      <c r="F43" s="22"/>
      <c r="G43" s="23"/>
      <c r="H43" s="22"/>
      <c r="I43" s="23"/>
      <c r="J43" s="22"/>
      <c r="K43" s="23"/>
      <c r="L43" s="22"/>
      <c r="M43" s="24"/>
      <c r="N43" s="19">
        <f>L42-N42</f>
        <v>-28</v>
      </c>
      <c r="O43" s="247"/>
      <c r="P43" s="248" t="s">
        <v>28</v>
      </c>
      <c r="Q43" s="23"/>
      <c r="R43" s="22"/>
      <c r="S43" s="23"/>
      <c r="T43" s="22"/>
      <c r="U43" s="23"/>
      <c r="V43" s="22"/>
      <c r="W43" s="23"/>
      <c r="X43" s="22"/>
      <c r="Y43" s="23"/>
      <c r="Z43" s="22"/>
      <c r="AA43" s="24"/>
      <c r="AB43" s="19">
        <f>Z42-AB42</f>
        <v>-8</v>
      </c>
      <c r="AC43" s="138"/>
      <c r="AD43" s="139"/>
      <c r="AE43" s="23"/>
      <c r="AF43" s="22"/>
      <c r="AG43" s="23"/>
      <c r="AH43" s="22"/>
      <c r="AI43" s="23"/>
      <c r="AJ43" s="22"/>
      <c r="AK43" s="23"/>
      <c r="AL43" s="22"/>
      <c r="AM43" s="23"/>
      <c r="AN43" s="22"/>
      <c r="AO43" s="24"/>
      <c r="AP43" s="19">
        <f>AN42-AP42</f>
        <v>16</v>
      </c>
    </row>
    <row r="44" spans="1:37" ht="16.5" thickBot="1" thickTop="1">
      <c r="A44" s="211">
        <v>41913</v>
      </c>
      <c r="B44" s="211"/>
      <c r="C44" s="211"/>
      <c r="D44" s="1"/>
      <c r="F44" s="2"/>
      <c r="G44" s="212"/>
      <c r="H44" s="212"/>
      <c r="I44" s="212"/>
      <c r="O44" s="211">
        <v>41944</v>
      </c>
      <c r="P44" s="211"/>
      <c r="Q44" s="211"/>
      <c r="R44" s="1"/>
      <c r="T44" s="2"/>
      <c r="U44" s="212"/>
      <c r="V44" s="212"/>
      <c r="W44" s="212"/>
      <c r="AC44" s="211">
        <v>41974</v>
      </c>
      <c r="AD44" s="211"/>
      <c r="AE44" s="211"/>
      <c r="AF44" s="1"/>
      <c r="AH44" s="2"/>
      <c r="AI44" s="212"/>
      <c r="AJ44" s="212"/>
      <c r="AK44" s="212"/>
    </row>
    <row r="45" spans="1:42" ht="16.5" thickBot="1" thickTop="1">
      <c r="A45" s="213" t="s">
        <v>0</v>
      </c>
      <c r="B45" s="214"/>
      <c r="C45" s="215" t="s">
        <v>1</v>
      </c>
      <c r="D45" s="216"/>
      <c r="E45" s="215" t="s">
        <v>2</v>
      </c>
      <c r="F45" s="216"/>
      <c r="G45" s="215" t="s">
        <v>3</v>
      </c>
      <c r="H45" s="216"/>
      <c r="I45" s="215" t="s">
        <v>4</v>
      </c>
      <c r="J45" s="216"/>
      <c r="K45" s="215" t="s">
        <v>5</v>
      </c>
      <c r="L45" s="216"/>
      <c r="M45" s="209" t="s">
        <v>6</v>
      </c>
      <c r="N45" s="210"/>
      <c r="O45" s="213" t="s">
        <v>0</v>
      </c>
      <c r="P45" s="214"/>
      <c r="Q45" s="215" t="s">
        <v>1</v>
      </c>
      <c r="R45" s="216"/>
      <c r="S45" s="215" t="s">
        <v>2</v>
      </c>
      <c r="T45" s="216"/>
      <c r="U45" s="215" t="s">
        <v>3</v>
      </c>
      <c r="V45" s="216"/>
      <c r="W45" s="215" t="s">
        <v>4</v>
      </c>
      <c r="X45" s="216"/>
      <c r="Y45" s="215" t="s">
        <v>5</v>
      </c>
      <c r="Z45" s="216"/>
      <c r="AA45" s="209" t="s">
        <v>6</v>
      </c>
      <c r="AB45" s="210"/>
      <c r="AC45" s="213" t="s">
        <v>0</v>
      </c>
      <c r="AD45" s="214"/>
      <c r="AE45" s="215" t="s">
        <v>1</v>
      </c>
      <c r="AF45" s="216"/>
      <c r="AG45" s="215" t="s">
        <v>2</v>
      </c>
      <c r="AH45" s="216"/>
      <c r="AI45" s="215" t="s">
        <v>3</v>
      </c>
      <c r="AJ45" s="216"/>
      <c r="AK45" s="215" t="s">
        <v>4</v>
      </c>
      <c r="AL45" s="216"/>
      <c r="AM45" s="215" t="s">
        <v>5</v>
      </c>
      <c r="AN45" s="216"/>
      <c r="AO45" s="209" t="s">
        <v>6</v>
      </c>
      <c r="AP45" s="210"/>
    </row>
    <row r="46" spans="1:42" ht="15.75" thickTop="1">
      <c r="A46" s="103"/>
      <c r="B46" s="104"/>
      <c r="C46" s="105"/>
      <c r="D46" s="104"/>
      <c r="E46" s="105"/>
      <c r="F46" s="104"/>
      <c r="G46" s="251">
        <v>1</v>
      </c>
      <c r="H46" s="252"/>
      <c r="I46" s="251">
        <f>G46+1</f>
        <v>2</v>
      </c>
      <c r="J46" s="252"/>
      <c r="K46" s="251">
        <f>I46+1</f>
        <v>3</v>
      </c>
      <c r="L46" s="252"/>
      <c r="M46" s="251">
        <f>K46+1</f>
        <v>4</v>
      </c>
      <c r="N46" s="253"/>
      <c r="O46" s="103"/>
      <c r="P46" s="104"/>
      <c r="Q46" s="105"/>
      <c r="R46" s="104"/>
      <c r="S46" s="105"/>
      <c r="T46" s="104"/>
      <c r="U46" s="105"/>
      <c r="V46" s="104"/>
      <c r="W46" s="105"/>
      <c r="X46" s="104"/>
      <c r="Y46" s="105"/>
      <c r="Z46" s="104"/>
      <c r="AA46" s="65">
        <v>1</v>
      </c>
      <c r="AB46" s="66"/>
      <c r="AC46" s="103"/>
      <c r="AD46" s="104"/>
      <c r="AE46" s="264">
        <v>1</v>
      </c>
      <c r="AF46" s="265"/>
      <c r="AG46" s="264">
        <v>2</v>
      </c>
      <c r="AH46" s="265"/>
      <c r="AI46" s="264">
        <f>AG46+1</f>
        <v>3</v>
      </c>
      <c r="AJ46" s="265"/>
      <c r="AK46" s="264">
        <f>AI46+1</f>
        <v>4</v>
      </c>
      <c r="AL46" s="265"/>
      <c r="AM46" s="264">
        <f>AK46+1</f>
        <v>5</v>
      </c>
      <c r="AN46" s="265"/>
      <c r="AO46" s="55">
        <f>AM46+1</f>
        <v>6</v>
      </c>
      <c r="AP46" s="66"/>
    </row>
    <row r="47" spans="1:121" ht="15">
      <c r="A47" s="106"/>
      <c r="B47" s="101"/>
      <c r="C47" s="100"/>
      <c r="D47" s="101"/>
      <c r="E47" s="100"/>
      <c r="F47" s="101"/>
      <c r="G47" s="236"/>
      <c r="H47" s="237" t="s">
        <v>26</v>
      </c>
      <c r="I47" s="236"/>
      <c r="J47" s="237" t="s">
        <v>26</v>
      </c>
      <c r="K47" s="236"/>
      <c r="L47" s="237" t="s">
        <v>26</v>
      </c>
      <c r="M47" s="254"/>
      <c r="N47" s="255" t="s">
        <v>26</v>
      </c>
      <c r="O47" s="106"/>
      <c r="P47" s="101"/>
      <c r="Q47" s="100"/>
      <c r="R47" s="101"/>
      <c r="S47" s="100"/>
      <c r="T47" s="101"/>
      <c r="U47" s="100"/>
      <c r="V47" s="101"/>
      <c r="W47" s="100"/>
      <c r="X47" s="101"/>
      <c r="Y47" s="100"/>
      <c r="Z47" s="101"/>
      <c r="AA47" s="57"/>
      <c r="AB47" s="67"/>
      <c r="AC47" s="106"/>
      <c r="AD47" s="101"/>
      <c r="AE47" s="227"/>
      <c r="AF47" s="228" t="s">
        <v>27</v>
      </c>
      <c r="AG47" s="227"/>
      <c r="AH47" s="228" t="s">
        <v>27</v>
      </c>
      <c r="AI47" s="227"/>
      <c r="AJ47" s="228" t="s">
        <v>27</v>
      </c>
      <c r="AK47" s="227"/>
      <c r="AL47" s="228" t="s">
        <v>27</v>
      </c>
      <c r="AM47" s="227"/>
      <c r="AN47" s="228" t="s">
        <v>27</v>
      </c>
      <c r="AO47" s="63"/>
      <c r="AP47" s="67"/>
      <c r="AQ47" s="3"/>
      <c r="BA47" s="27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</row>
    <row r="48" spans="1:53" ht="15">
      <c r="A48" s="240">
        <f>M46+1</f>
        <v>5</v>
      </c>
      <c r="B48" s="234"/>
      <c r="C48" s="61">
        <f>A48+1</f>
        <v>6</v>
      </c>
      <c r="D48" s="60"/>
      <c r="E48" s="61">
        <f>C48+1</f>
        <v>7</v>
      </c>
      <c r="F48" s="60"/>
      <c r="G48" s="61">
        <f>E48+1</f>
        <v>8</v>
      </c>
      <c r="H48" s="60"/>
      <c r="I48" s="61">
        <f>G48+1</f>
        <v>9</v>
      </c>
      <c r="J48" s="60"/>
      <c r="K48" s="207">
        <f>I48+1</f>
        <v>10</v>
      </c>
      <c r="L48" s="208"/>
      <c r="M48" s="207">
        <f>K48+1</f>
        <v>11</v>
      </c>
      <c r="N48" s="256"/>
      <c r="O48" s="59">
        <f>AA46+1</f>
        <v>2</v>
      </c>
      <c r="P48" s="60"/>
      <c r="Q48" s="207">
        <f>O48+1</f>
        <v>3</v>
      </c>
      <c r="R48" s="208"/>
      <c r="S48" s="207">
        <f>Q48+1</f>
        <v>4</v>
      </c>
      <c r="T48" s="208"/>
      <c r="U48" s="207">
        <f>S48+1</f>
        <v>5</v>
      </c>
      <c r="V48" s="208"/>
      <c r="W48" s="207">
        <f>U48+1</f>
        <v>6</v>
      </c>
      <c r="X48" s="208"/>
      <c r="Y48" s="61">
        <f>W48+1</f>
        <v>7</v>
      </c>
      <c r="Z48" s="60"/>
      <c r="AA48" s="61">
        <f>Y48+1</f>
        <v>8</v>
      </c>
      <c r="AB48" s="64"/>
      <c r="AC48" s="59">
        <f>AO46+1</f>
        <v>7</v>
      </c>
      <c r="AD48" s="60"/>
      <c r="AE48" s="229">
        <f>AC48+1</f>
        <v>8</v>
      </c>
      <c r="AF48" s="230"/>
      <c r="AG48" s="229">
        <f>AE48+1</f>
        <v>9</v>
      </c>
      <c r="AH48" s="230"/>
      <c r="AI48" s="229">
        <f>AG48+1</f>
        <v>10</v>
      </c>
      <c r="AJ48" s="230"/>
      <c r="AK48" s="229">
        <f>AI48+1</f>
        <v>11</v>
      </c>
      <c r="AL48" s="230"/>
      <c r="AM48" s="61">
        <f>AK48+1</f>
        <v>12</v>
      </c>
      <c r="AN48" s="60"/>
      <c r="AO48" s="61">
        <f>AM48+1</f>
        <v>13</v>
      </c>
      <c r="AP48" s="64"/>
      <c r="AY48" s="6"/>
      <c r="BA48" s="26"/>
    </row>
    <row r="49" spans="1:121" ht="15">
      <c r="A49" s="241"/>
      <c r="B49" s="237" t="s">
        <v>26</v>
      </c>
      <c r="C49" s="57"/>
      <c r="D49" s="58"/>
      <c r="E49" s="57"/>
      <c r="F49" s="58"/>
      <c r="G49" s="57"/>
      <c r="H49" s="58"/>
      <c r="I49" s="57"/>
      <c r="J49" s="58"/>
      <c r="K49" s="4"/>
      <c r="L49" s="5" t="s">
        <v>28</v>
      </c>
      <c r="M49" s="4"/>
      <c r="N49" s="4" t="s">
        <v>28</v>
      </c>
      <c r="O49" s="68"/>
      <c r="P49" s="58"/>
      <c r="Q49" s="4"/>
      <c r="R49" s="5" t="s">
        <v>28</v>
      </c>
      <c r="S49" s="4"/>
      <c r="T49" s="5" t="s">
        <v>28</v>
      </c>
      <c r="U49" s="4"/>
      <c r="V49" s="5" t="s">
        <v>28</v>
      </c>
      <c r="W49" s="4"/>
      <c r="X49" s="5" t="s">
        <v>28</v>
      </c>
      <c r="Y49" s="57"/>
      <c r="Z49" s="58"/>
      <c r="AA49" s="57"/>
      <c r="AB49" s="67"/>
      <c r="AC49" s="68"/>
      <c r="AD49" s="58"/>
      <c r="AE49" s="231"/>
      <c r="AF49" s="232" t="s">
        <v>25</v>
      </c>
      <c r="AG49" s="231"/>
      <c r="AH49" s="232" t="s">
        <v>25</v>
      </c>
      <c r="AI49" s="231"/>
      <c r="AJ49" s="232" t="s">
        <v>25</v>
      </c>
      <c r="AK49" s="231"/>
      <c r="AL49" s="232" t="s">
        <v>25</v>
      </c>
      <c r="AM49" s="57"/>
      <c r="AN49" s="58"/>
      <c r="AO49" s="63"/>
      <c r="AP49" s="67"/>
      <c r="AQ49" s="3"/>
      <c r="AR49" s="3"/>
      <c r="AT49" s="3"/>
      <c r="BA49" s="27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</row>
    <row r="50" spans="1:42" ht="15">
      <c r="A50" s="245">
        <f>M48+1</f>
        <v>12</v>
      </c>
      <c r="B50" s="208"/>
      <c r="C50" s="61">
        <f>A50+1</f>
        <v>13</v>
      </c>
      <c r="D50" s="60"/>
      <c r="E50" s="61">
        <f>C50+1</f>
        <v>14</v>
      </c>
      <c r="F50" s="60"/>
      <c r="G50" s="61">
        <f>E50+1</f>
        <v>15</v>
      </c>
      <c r="H50" s="60"/>
      <c r="I50" s="61">
        <f>G50+1</f>
        <v>16</v>
      </c>
      <c r="J50" s="60"/>
      <c r="K50" s="61">
        <f>I50+1</f>
        <v>17</v>
      </c>
      <c r="L50" s="60"/>
      <c r="M50" s="61">
        <f>K50+1</f>
        <v>18</v>
      </c>
      <c r="N50" s="175"/>
      <c r="O50" s="59">
        <f>AA48+1</f>
        <v>9</v>
      </c>
      <c r="P50" s="60"/>
      <c r="Q50" s="233">
        <f>O50+1</f>
        <v>10</v>
      </c>
      <c r="R50" s="234"/>
      <c r="S50" s="233">
        <f>Q50+1</f>
        <v>11</v>
      </c>
      <c r="T50" s="234"/>
      <c r="U50" s="233">
        <f>S50+1</f>
        <v>12</v>
      </c>
      <c r="V50" s="234"/>
      <c r="W50" s="233">
        <f>U50+1</f>
        <v>13</v>
      </c>
      <c r="X50" s="234"/>
      <c r="Y50" s="233">
        <f>W50+1</f>
        <v>14</v>
      </c>
      <c r="Z50" s="234"/>
      <c r="AA50" s="233">
        <f>Y50+1</f>
        <v>15</v>
      </c>
      <c r="AB50" s="235"/>
      <c r="AC50" s="59">
        <f>AO48+1</f>
        <v>14</v>
      </c>
      <c r="AD50" s="60"/>
      <c r="AE50" s="207">
        <f>AC50+1</f>
        <v>15</v>
      </c>
      <c r="AF50" s="208"/>
      <c r="AG50" s="207">
        <f>AE50+1</f>
        <v>16</v>
      </c>
      <c r="AH50" s="208"/>
      <c r="AI50" s="207">
        <f>AG50+1</f>
        <v>17</v>
      </c>
      <c r="AJ50" s="208"/>
      <c r="AK50" s="207">
        <f>AI50+1</f>
        <v>18</v>
      </c>
      <c r="AL50" s="208"/>
      <c r="AM50" s="61">
        <f>AK50+1</f>
        <v>19</v>
      </c>
      <c r="AN50" s="60"/>
      <c r="AO50" s="61">
        <f>AM50+1</f>
        <v>20</v>
      </c>
      <c r="AP50" s="62"/>
    </row>
    <row r="51" spans="1:121" ht="15">
      <c r="A51" s="257"/>
      <c r="B51" s="5" t="s">
        <v>28</v>
      </c>
      <c r="C51" s="57"/>
      <c r="D51" s="58"/>
      <c r="E51" s="57"/>
      <c r="F51" s="58"/>
      <c r="G51" s="57"/>
      <c r="H51" s="58"/>
      <c r="I51" s="57"/>
      <c r="J51" s="58"/>
      <c r="K51" s="57"/>
      <c r="L51" s="58"/>
      <c r="M51" s="63"/>
      <c r="N51" s="57"/>
      <c r="O51" s="68"/>
      <c r="P51" s="58"/>
      <c r="Q51" s="236"/>
      <c r="R51" s="237" t="s">
        <v>26</v>
      </c>
      <c r="S51" s="236"/>
      <c r="T51" s="237" t="s">
        <v>26</v>
      </c>
      <c r="U51" s="236"/>
      <c r="V51" s="237" t="s">
        <v>26</v>
      </c>
      <c r="W51" s="236"/>
      <c r="X51" s="237" t="s">
        <v>26</v>
      </c>
      <c r="Y51" s="236"/>
      <c r="Z51" s="237" t="s">
        <v>26</v>
      </c>
      <c r="AA51" s="238"/>
      <c r="AB51" s="239" t="s">
        <v>26</v>
      </c>
      <c r="AC51" s="68"/>
      <c r="AD51" s="58"/>
      <c r="AE51" s="4"/>
      <c r="AF51" s="5" t="s">
        <v>28</v>
      </c>
      <c r="AG51" s="4"/>
      <c r="AH51" s="5" t="s">
        <v>28</v>
      </c>
      <c r="AI51" s="4"/>
      <c r="AJ51" s="5" t="s">
        <v>28</v>
      </c>
      <c r="AK51" s="4"/>
      <c r="AL51" s="5" t="s">
        <v>28</v>
      </c>
      <c r="AM51" s="57"/>
      <c r="AN51" s="58"/>
      <c r="AO51" s="63"/>
      <c r="AP51" s="67"/>
      <c r="AQ51" s="3"/>
      <c r="AR51" s="3"/>
      <c r="AT51" s="3"/>
      <c r="AU51" s="30"/>
      <c r="AV51" s="27"/>
      <c r="AY51" s="6"/>
      <c r="AZ51" s="27"/>
      <c r="BA51" s="26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</row>
    <row r="52" spans="1:42" ht="15">
      <c r="A52" s="59">
        <f>M50+1</f>
        <v>19</v>
      </c>
      <c r="B52" s="60"/>
      <c r="C52" s="225">
        <f>A52+1</f>
        <v>20</v>
      </c>
      <c r="D52" s="226"/>
      <c r="E52" s="225">
        <f>C52+1</f>
        <v>21</v>
      </c>
      <c r="F52" s="226"/>
      <c r="G52" s="225">
        <f>E52+1</f>
        <v>22</v>
      </c>
      <c r="H52" s="226"/>
      <c r="I52" s="225">
        <f>G52+1</f>
        <v>23</v>
      </c>
      <c r="J52" s="226"/>
      <c r="K52" s="225">
        <f>I52+1</f>
        <v>24</v>
      </c>
      <c r="L52" s="226"/>
      <c r="M52" s="61">
        <f>K52+1</f>
        <v>25</v>
      </c>
      <c r="N52" s="175"/>
      <c r="O52" s="240">
        <f>AA50+1</f>
        <v>16</v>
      </c>
      <c r="P52" s="234"/>
      <c r="Q52" s="61">
        <f>O52+1</f>
        <v>17</v>
      </c>
      <c r="R52" s="60"/>
      <c r="S52" s="61">
        <f>Q52+1</f>
        <v>18</v>
      </c>
      <c r="T52" s="60"/>
      <c r="U52" s="61">
        <f>S52+1</f>
        <v>19</v>
      </c>
      <c r="V52" s="60"/>
      <c r="W52" s="61">
        <f>U52+1</f>
        <v>20</v>
      </c>
      <c r="X52" s="60"/>
      <c r="Y52" s="207">
        <f>W52+1</f>
        <v>21</v>
      </c>
      <c r="Z52" s="208"/>
      <c r="AA52" s="207">
        <f>Y52+1</f>
        <v>22</v>
      </c>
      <c r="AB52" s="242"/>
      <c r="AC52" s="59">
        <f>AO50+1</f>
        <v>21</v>
      </c>
      <c r="AD52" s="60"/>
      <c r="AE52" s="233">
        <f>AC52+1</f>
        <v>22</v>
      </c>
      <c r="AF52" s="234"/>
      <c r="AG52" s="233">
        <f>AE52+1</f>
        <v>23</v>
      </c>
      <c r="AH52" s="234"/>
      <c r="AI52" s="233">
        <f>AG52+1</f>
        <v>24</v>
      </c>
      <c r="AJ52" s="234"/>
      <c r="AK52" s="233">
        <f>AI52+1</f>
        <v>25</v>
      </c>
      <c r="AL52" s="234"/>
      <c r="AM52" s="233">
        <f>AK52+1</f>
        <v>26</v>
      </c>
      <c r="AN52" s="234"/>
      <c r="AO52" s="233">
        <f>AM52+1</f>
        <v>27</v>
      </c>
      <c r="AP52" s="235"/>
    </row>
    <row r="53" spans="1:121" ht="15">
      <c r="A53" s="68"/>
      <c r="B53" s="58"/>
      <c r="C53" s="227"/>
      <c r="D53" s="228" t="s">
        <v>27</v>
      </c>
      <c r="E53" s="227"/>
      <c r="F53" s="228" t="s">
        <v>27</v>
      </c>
      <c r="G53" s="227"/>
      <c r="H53" s="228" t="s">
        <v>27</v>
      </c>
      <c r="I53" s="227"/>
      <c r="J53" s="228" t="s">
        <v>27</v>
      </c>
      <c r="K53" s="227"/>
      <c r="L53" s="228" t="s">
        <v>27</v>
      </c>
      <c r="M53" s="63"/>
      <c r="N53" s="57"/>
      <c r="O53" s="241"/>
      <c r="P53" s="237" t="s">
        <v>26</v>
      </c>
      <c r="Q53" s="57"/>
      <c r="R53" s="58"/>
      <c r="S53" s="57"/>
      <c r="T53" s="58"/>
      <c r="U53" s="57"/>
      <c r="V53" s="58"/>
      <c r="W53" s="57"/>
      <c r="X53" s="58"/>
      <c r="Y53" s="4"/>
      <c r="Z53" s="5" t="s">
        <v>28</v>
      </c>
      <c r="AA53" s="243"/>
      <c r="AB53" s="244" t="s">
        <v>28</v>
      </c>
      <c r="AC53" s="68"/>
      <c r="AD53" s="58"/>
      <c r="AE53" s="236"/>
      <c r="AF53" s="237" t="s">
        <v>26</v>
      </c>
      <c r="AG53" s="236"/>
      <c r="AH53" s="237" t="s">
        <v>26</v>
      </c>
      <c r="AI53" s="236"/>
      <c r="AJ53" s="237" t="s">
        <v>26</v>
      </c>
      <c r="AK53" s="236"/>
      <c r="AL53" s="237" t="s">
        <v>26</v>
      </c>
      <c r="AM53" s="236"/>
      <c r="AN53" s="237" t="s">
        <v>26</v>
      </c>
      <c r="AO53" s="238"/>
      <c r="AP53" s="239" t="s">
        <v>26</v>
      </c>
      <c r="AQ53" s="3"/>
      <c r="AR53" s="3"/>
      <c r="BA53" s="27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</row>
    <row r="54" spans="1:53" ht="15">
      <c r="A54" s="59">
        <f>M52+1</f>
        <v>26</v>
      </c>
      <c r="B54" s="60"/>
      <c r="C54" s="229">
        <f>A54+1</f>
        <v>27</v>
      </c>
      <c r="D54" s="230"/>
      <c r="E54" s="229">
        <f>C54+1</f>
        <v>28</v>
      </c>
      <c r="F54" s="230"/>
      <c r="G54" s="229">
        <f>E54+1</f>
        <v>29</v>
      </c>
      <c r="H54" s="230"/>
      <c r="I54" s="229">
        <f>G54+1</f>
        <v>30</v>
      </c>
      <c r="J54" s="230"/>
      <c r="K54" s="61">
        <f>I54+1</f>
        <v>31</v>
      </c>
      <c r="L54" s="60"/>
      <c r="M54" s="126"/>
      <c r="N54" s="176"/>
      <c r="O54" s="245">
        <f>AA52+1</f>
        <v>23</v>
      </c>
      <c r="P54" s="208"/>
      <c r="Q54" s="61">
        <f>O54+1</f>
        <v>24</v>
      </c>
      <c r="R54" s="60"/>
      <c r="S54" s="61">
        <f>Q54+1</f>
        <v>25</v>
      </c>
      <c r="T54" s="60"/>
      <c r="U54" s="61">
        <f>S54+1</f>
        <v>26</v>
      </c>
      <c r="V54" s="60"/>
      <c r="W54" s="61">
        <f>U54+1</f>
        <v>27</v>
      </c>
      <c r="X54" s="60"/>
      <c r="Y54" s="61">
        <f>W54+1</f>
        <v>28</v>
      </c>
      <c r="Z54" s="60"/>
      <c r="AA54" s="61">
        <f>Y54+1</f>
        <v>29</v>
      </c>
      <c r="AB54" s="62"/>
      <c r="AC54" s="262">
        <f>AO52+1</f>
        <v>28</v>
      </c>
      <c r="AD54" s="263"/>
      <c r="AE54" s="71">
        <f>AC54+1</f>
        <v>29</v>
      </c>
      <c r="AF54" s="173"/>
      <c r="AG54" s="71">
        <f>AE54+1</f>
        <v>30</v>
      </c>
      <c r="AH54" s="173"/>
      <c r="AI54" s="61">
        <f>AG54+1</f>
        <v>31</v>
      </c>
      <c r="AJ54" s="60"/>
      <c r="AK54" s="97"/>
      <c r="AL54" s="180"/>
      <c r="AM54" s="126"/>
      <c r="AN54" s="127"/>
      <c r="AO54" s="126"/>
      <c r="AP54" s="177"/>
      <c r="AY54" s="6"/>
      <c r="BA54" s="26"/>
    </row>
    <row r="55" spans="1:121" ht="15">
      <c r="A55" s="68"/>
      <c r="B55" s="58"/>
      <c r="C55" s="231"/>
      <c r="D55" s="232" t="s">
        <v>25</v>
      </c>
      <c r="E55" s="231"/>
      <c r="F55" s="232" t="s">
        <v>25</v>
      </c>
      <c r="G55" s="231"/>
      <c r="H55" s="232" t="s">
        <v>25</v>
      </c>
      <c r="I55" s="231"/>
      <c r="J55" s="232" t="s">
        <v>25</v>
      </c>
      <c r="K55" s="57"/>
      <c r="L55" s="58"/>
      <c r="M55" s="168"/>
      <c r="N55" s="100"/>
      <c r="O55" s="257"/>
      <c r="P55" s="5" t="s">
        <v>28</v>
      </c>
      <c r="Q55" s="57"/>
      <c r="R55" s="58"/>
      <c r="S55" s="57"/>
      <c r="T55" s="58"/>
      <c r="U55" s="57"/>
      <c r="V55" s="58"/>
      <c r="W55" s="57"/>
      <c r="X55" s="58"/>
      <c r="Y55" s="57"/>
      <c r="Z55" s="58"/>
      <c r="AA55" s="63"/>
      <c r="AB55" s="67"/>
      <c r="AC55" s="241"/>
      <c r="AD55" s="237" t="s">
        <v>26</v>
      </c>
      <c r="AE55" s="57"/>
      <c r="AF55" s="58"/>
      <c r="AG55" s="57"/>
      <c r="AH55" s="58"/>
      <c r="AI55" s="57"/>
      <c r="AJ55" s="58"/>
      <c r="AK55" s="134"/>
      <c r="AL55" s="135"/>
      <c r="AM55" s="100"/>
      <c r="AN55" s="101"/>
      <c r="AO55" s="168"/>
      <c r="AP55" s="128"/>
      <c r="AQ55" s="3"/>
      <c r="AR55" s="3"/>
      <c r="AT55" s="3"/>
      <c r="AU55" s="30"/>
      <c r="AV55" s="27"/>
      <c r="AX55" s="3"/>
      <c r="AY55" s="3"/>
      <c r="AZ55" s="27"/>
      <c r="BA55" s="27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</row>
    <row r="56" spans="1:42" ht="15">
      <c r="A56" s="15"/>
      <c r="B56" s="13"/>
      <c r="C56" s="12"/>
      <c r="D56" s="13"/>
      <c r="E56" s="12"/>
      <c r="F56" s="13"/>
      <c r="G56" s="12"/>
      <c r="H56" s="13"/>
      <c r="I56" s="12"/>
      <c r="J56" s="13"/>
      <c r="K56" s="12"/>
      <c r="L56" s="13">
        <f>(8*9)+(12*9)</f>
        <v>180</v>
      </c>
      <c r="M56" s="14"/>
      <c r="N56" s="181">
        <f>8*23</f>
        <v>184</v>
      </c>
      <c r="O56" s="69">
        <f>AA54+1</f>
        <v>30</v>
      </c>
      <c r="P56" s="70"/>
      <c r="Q56" s="12"/>
      <c r="R56" s="13"/>
      <c r="S56" s="12"/>
      <c r="T56" s="13"/>
      <c r="U56" s="12"/>
      <c r="V56" s="13"/>
      <c r="W56" s="12"/>
      <c r="X56" s="13"/>
      <c r="Y56" s="12"/>
      <c r="Z56" s="13">
        <f>(8*9)+(12*5)</f>
        <v>132</v>
      </c>
      <c r="AA56" s="14"/>
      <c r="AB56" s="9">
        <f>8*20</f>
        <v>160</v>
      </c>
      <c r="AC56" s="137"/>
      <c r="AD56" s="98"/>
      <c r="AE56" s="97"/>
      <c r="AF56" s="98"/>
      <c r="AG56" s="12"/>
      <c r="AH56" s="13"/>
      <c r="AI56" s="12"/>
      <c r="AJ56" s="13"/>
      <c r="AK56" s="12"/>
      <c r="AL56" s="13"/>
      <c r="AM56" s="12"/>
      <c r="AN56" s="13">
        <f>(8*3)+(12*14)</f>
        <v>192</v>
      </c>
      <c r="AO56" s="14"/>
      <c r="AP56" s="9">
        <f>8*23</f>
        <v>184</v>
      </c>
    </row>
    <row r="57" spans="1:121" ht="15.75" thickBot="1">
      <c r="A57" s="20"/>
      <c r="B57" s="17"/>
      <c r="C57" s="16"/>
      <c r="D57" s="17"/>
      <c r="E57" s="16"/>
      <c r="F57" s="17"/>
      <c r="G57" s="16"/>
      <c r="H57" s="17"/>
      <c r="I57" s="16"/>
      <c r="J57" s="17"/>
      <c r="K57" s="16"/>
      <c r="L57" s="17"/>
      <c r="M57" s="18"/>
      <c r="N57" s="19">
        <f>L56-N56</f>
        <v>-4</v>
      </c>
      <c r="O57" s="122"/>
      <c r="P57" s="72"/>
      <c r="Q57" s="16"/>
      <c r="R57" s="17"/>
      <c r="S57" s="16"/>
      <c r="T57" s="17"/>
      <c r="U57" s="16"/>
      <c r="V57" s="17"/>
      <c r="W57" s="16"/>
      <c r="X57" s="17"/>
      <c r="Y57" s="16"/>
      <c r="Z57" s="17"/>
      <c r="AA57" s="18"/>
      <c r="AB57" s="19">
        <f>Z56-AB56</f>
        <v>-28</v>
      </c>
      <c r="AC57" s="138"/>
      <c r="AD57" s="139"/>
      <c r="AE57" s="142"/>
      <c r="AF57" s="139"/>
      <c r="AG57" s="16"/>
      <c r="AH57" s="17"/>
      <c r="AI57" s="16"/>
      <c r="AJ57" s="17"/>
      <c r="AK57" s="16"/>
      <c r="AL57" s="17"/>
      <c r="AM57" s="16"/>
      <c r="AN57" s="17"/>
      <c r="AO57" s="18"/>
      <c r="AP57" s="19">
        <f>AN56-AP56</f>
        <v>8</v>
      </c>
      <c r="AQ57" s="3"/>
      <c r="AR57" s="3"/>
      <c r="AT57" s="3"/>
      <c r="AU57" s="30"/>
      <c r="AV57" s="27"/>
      <c r="AX57" s="3"/>
      <c r="AY57" s="3"/>
      <c r="BA57" s="27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</row>
    <row r="58" ht="16.5" thickBot="1" thickTop="1"/>
    <row r="59" spans="6:44" ht="16.5" thickBot="1" thickTop="1">
      <c r="F59" s="43" t="s">
        <v>8</v>
      </c>
      <c r="G59" s="51" t="s">
        <v>9</v>
      </c>
      <c r="H59" s="44" t="s">
        <v>13</v>
      </c>
      <c r="I59" s="44"/>
      <c r="J59" s="44"/>
      <c r="K59" s="44"/>
      <c r="L59" s="44"/>
      <c r="M59" s="45"/>
      <c r="N59" s="6"/>
      <c r="P59" s="160">
        <f>N14+AB14+AP14+N28+AB28+AP28+N42+AB42+AP42+N56+AB56+AP56</f>
        <v>2104</v>
      </c>
      <c r="Q59" s="153" t="s">
        <v>18</v>
      </c>
      <c r="R59" s="153"/>
      <c r="S59" s="153"/>
      <c r="T59" s="153"/>
      <c r="U59" s="153"/>
      <c r="V59" s="150"/>
      <c r="W59" s="150"/>
      <c r="X59" s="151"/>
      <c r="AR59" s="3"/>
    </row>
    <row r="60" spans="6:45" ht="15.75" thickBot="1">
      <c r="F60" s="46" t="s">
        <v>10</v>
      </c>
      <c r="G60" s="52" t="s">
        <v>9</v>
      </c>
      <c r="H60" s="47" t="s">
        <v>14</v>
      </c>
      <c r="I60" s="47"/>
      <c r="J60" s="47"/>
      <c r="K60" s="47"/>
      <c r="L60" s="47"/>
      <c r="M60" s="48"/>
      <c r="N60" s="6"/>
      <c r="P60" s="161">
        <f>L14+Z14+AN14+L28+Z28+AN28+L42+Z42+AN42+L56+Z56+AN56</f>
        <v>2116</v>
      </c>
      <c r="Q60" t="s">
        <v>19</v>
      </c>
      <c r="V60" s="162" t="s">
        <v>23</v>
      </c>
      <c r="W60" s="163"/>
      <c r="X60" s="164" t="s">
        <v>22</v>
      </c>
      <c r="AR60" s="39"/>
      <c r="AS60" s="41"/>
    </row>
    <row r="61" spans="6:26" ht="15">
      <c r="F61" s="85" t="s">
        <v>11</v>
      </c>
      <c r="G61" s="52" t="s">
        <v>9</v>
      </c>
      <c r="H61" s="47" t="s">
        <v>15</v>
      </c>
      <c r="I61" s="47"/>
      <c r="J61" s="47"/>
      <c r="K61" s="47"/>
      <c r="L61" s="47"/>
      <c r="M61" s="48"/>
      <c r="N61" s="6"/>
      <c r="P61" s="165">
        <f>6*40</f>
        <v>240</v>
      </c>
      <c r="Q61" s="154" t="s">
        <v>21</v>
      </c>
      <c r="R61" s="154"/>
      <c r="S61" s="154"/>
      <c r="T61" s="154"/>
      <c r="U61" s="154"/>
      <c r="V61" s="158">
        <v>168</v>
      </c>
      <c r="W61" s="149"/>
      <c r="X61" s="156">
        <f>P61-V61</f>
        <v>72</v>
      </c>
      <c r="Z61" t="s">
        <v>30</v>
      </c>
    </row>
    <row r="62" spans="6:44" ht="15.75" thickBot="1">
      <c r="F62" s="86" t="s">
        <v>12</v>
      </c>
      <c r="G62" s="53" t="s">
        <v>9</v>
      </c>
      <c r="H62" s="49" t="s">
        <v>16</v>
      </c>
      <c r="I62" s="49"/>
      <c r="J62" s="49"/>
      <c r="K62" s="49"/>
      <c r="L62" s="49"/>
      <c r="M62" s="50"/>
      <c r="N62" s="6"/>
      <c r="P62" s="166">
        <f>8*10</f>
        <v>80</v>
      </c>
      <c r="Q62" s="155" t="s">
        <v>20</v>
      </c>
      <c r="R62" s="155"/>
      <c r="S62" s="155"/>
      <c r="T62" s="155"/>
      <c r="U62" s="155"/>
      <c r="V62" s="159">
        <v>8</v>
      </c>
      <c r="W62" s="152"/>
      <c r="X62" s="157">
        <f>P62-V62</f>
        <v>72</v>
      </c>
      <c r="AC62" s="211">
        <v>42005</v>
      </c>
      <c r="AD62" s="211"/>
      <c r="AE62" s="211"/>
      <c r="AF62" s="1"/>
      <c r="AH62" s="2"/>
      <c r="AI62" s="212"/>
      <c r="AJ62" s="212"/>
      <c r="AK62" s="212"/>
      <c r="AR62" s="39"/>
    </row>
    <row r="63" spans="14:42" ht="16.5" thickBot="1" thickTop="1">
      <c r="N63" s="6"/>
      <c r="AC63" s="213" t="s">
        <v>0</v>
      </c>
      <c r="AD63" s="214"/>
      <c r="AE63" s="215" t="s">
        <v>1</v>
      </c>
      <c r="AF63" s="216"/>
      <c r="AG63" s="215" t="s">
        <v>2</v>
      </c>
      <c r="AH63" s="216"/>
      <c r="AI63" s="215" t="s">
        <v>3</v>
      </c>
      <c r="AJ63" s="216"/>
      <c r="AK63" s="215" t="s">
        <v>4</v>
      </c>
      <c r="AL63" s="216"/>
      <c r="AM63" s="215" t="s">
        <v>5</v>
      </c>
      <c r="AN63" s="216"/>
      <c r="AO63" s="209" t="s">
        <v>6</v>
      </c>
      <c r="AP63" s="210"/>
    </row>
    <row r="64" spans="9:42" ht="15.75" thickTop="1">
      <c r="I64" s="167"/>
      <c r="J64" s="167"/>
      <c r="K64" s="167"/>
      <c r="L64" s="167"/>
      <c r="M64" s="167"/>
      <c r="N64" s="167"/>
      <c r="O64" s="167"/>
      <c r="P64" s="167"/>
      <c r="Q64" s="167"/>
      <c r="AC64" s="143"/>
      <c r="AD64" s="144"/>
      <c r="AE64" s="145"/>
      <c r="AF64" s="144"/>
      <c r="AG64" s="105"/>
      <c r="AH64" s="104"/>
      <c r="AI64" s="105"/>
      <c r="AJ64" s="104"/>
      <c r="AK64" s="55">
        <v>1</v>
      </c>
      <c r="AL64" s="56"/>
      <c r="AM64" s="258">
        <v>2</v>
      </c>
      <c r="AN64" s="259"/>
      <c r="AO64" s="260">
        <v>3</v>
      </c>
      <c r="AP64" s="261"/>
    </row>
    <row r="65" spans="3:42" ht="15">
      <c r="C65" s="83"/>
      <c r="D65" s="83"/>
      <c r="E65" s="83"/>
      <c r="F65" s="83"/>
      <c r="G65" s="83"/>
      <c r="H65" s="83"/>
      <c r="I65" s="167"/>
      <c r="J65" s="167"/>
      <c r="K65" s="167"/>
      <c r="L65" s="167"/>
      <c r="M65" s="167"/>
      <c r="N65" s="167"/>
      <c r="O65" s="167"/>
      <c r="P65" s="167"/>
      <c r="Q65" s="167"/>
      <c r="AC65" s="146"/>
      <c r="AD65" s="147"/>
      <c r="AE65" s="148"/>
      <c r="AF65" s="147"/>
      <c r="AG65" s="100"/>
      <c r="AH65" s="101"/>
      <c r="AI65" s="100"/>
      <c r="AJ65" s="101"/>
      <c r="AK65" s="57"/>
      <c r="AL65" s="58"/>
      <c r="AM65" s="4"/>
      <c r="AN65" s="5" t="s">
        <v>28</v>
      </c>
      <c r="AO65" s="4"/>
      <c r="AP65" s="244" t="s">
        <v>28</v>
      </c>
    </row>
    <row r="66" spans="3:42" ht="15">
      <c r="C66" s="83"/>
      <c r="D66" s="84" t="s">
        <v>32</v>
      </c>
      <c r="E66" s="83"/>
      <c r="F66" s="83"/>
      <c r="G66" s="83"/>
      <c r="H66" s="83"/>
      <c r="I66" s="167"/>
      <c r="J66" s="167"/>
      <c r="K66" s="167"/>
      <c r="L66" s="167"/>
      <c r="M66" s="167"/>
      <c r="N66" s="167"/>
      <c r="O66" s="167"/>
      <c r="P66" s="167"/>
      <c r="Q66" s="167"/>
      <c r="AC66" s="245">
        <f>AO64+1</f>
        <v>4</v>
      </c>
      <c r="AD66" s="208"/>
      <c r="AE66" s="61">
        <f>AC66+1</f>
        <v>5</v>
      </c>
      <c r="AF66" s="60"/>
      <c r="AG66" s="61">
        <f>AE66+1</f>
        <v>6</v>
      </c>
      <c r="AH66" s="60"/>
      <c r="AI66" s="61">
        <f>AG66+1</f>
        <v>7</v>
      </c>
      <c r="AJ66" s="60"/>
      <c r="AK66" s="61">
        <f>AI66+1</f>
        <v>8</v>
      </c>
      <c r="AL66" s="60"/>
      <c r="AM66" s="61">
        <f>AK66+1</f>
        <v>9</v>
      </c>
      <c r="AN66" s="60"/>
      <c r="AO66" s="61">
        <f>AM66+1</f>
        <v>10</v>
      </c>
      <c r="AP66" s="64"/>
    </row>
    <row r="67" spans="3:42" ht="15">
      <c r="C67" s="83"/>
      <c r="D67" s="83"/>
      <c r="E67" s="83"/>
      <c r="F67" s="83"/>
      <c r="G67" s="83"/>
      <c r="H67" s="83"/>
      <c r="I67" s="167"/>
      <c r="J67" s="167"/>
      <c r="K67" s="167"/>
      <c r="L67" s="167"/>
      <c r="M67" s="167"/>
      <c r="N67" s="167"/>
      <c r="O67" s="167"/>
      <c r="P67" s="167"/>
      <c r="Q67" s="167"/>
      <c r="AC67" s="257"/>
      <c r="AD67" s="5" t="s">
        <v>28</v>
      </c>
      <c r="AE67" s="57"/>
      <c r="AF67" s="58"/>
      <c r="AG67" s="57"/>
      <c r="AH67" s="58"/>
      <c r="AI67" s="57"/>
      <c r="AJ67" s="58"/>
      <c r="AK67" s="57"/>
      <c r="AL67" s="58"/>
      <c r="AM67" s="57"/>
      <c r="AN67" s="58"/>
      <c r="AO67" s="57"/>
      <c r="AP67" s="67"/>
    </row>
    <row r="68" spans="9:42" ht="15">
      <c r="I68" s="167"/>
      <c r="J68" s="167"/>
      <c r="K68" s="167"/>
      <c r="L68" s="167"/>
      <c r="M68" s="167"/>
      <c r="N68" s="167"/>
      <c r="O68" s="167"/>
      <c r="P68" s="167"/>
      <c r="Q68" s="167"/>
      <c r="AC68" s="59">
        <f>AO66+1</f>
        <v>11</v>
      </c>
      <c r="AD68" s="60"/>
      <c r="AE68" s="225">
        <f>AC68+1</f>
        <v>12</v>
      </c>
      <c r="AF68" s="226"/>
      <c r="AG68" s="225">
        <f>AE68+1</f>
        <v>13</v>
      </c>
      <c r="AH68" s="226"/>
      <c r="AI68" s="225">
        <f>AG68+1</f>
        <v>14</v>
      </c>
      <c r="AJ68" s="226"/>
      <c r="AK68" s="225">
        <f>AI68+1</f>
        <v>15</v>
      </c>
      <c r="AL68" s="226"/>
      <c r="AM68" s="225">
        <f>AK68+1</f>
        <v>16</v>
      </c>
      <c r="AN68" s="226"/>
      <c r="AO68" s="61">
        <f>AM68+1</f>
        <v>17</v>
      </c>
      <c r="AP68" s="62"/>
    </row>
    <row r="69" spans="29:42" ht="15">
      <c r="AC69" s="68"/>
      <c r="AD69" s="58"/>
      <c r="AE69" s="227"/>
      <c r="AF69" s="228" t="s">
        <v>27</v>
      </c>
      <c r="AG69" s="227"/>
      <c r="AH69" s="228" t="s">
        <v>27</v>
      </c>
      <c r="AI69" s="227"/>
      <c r="AJ69" s="228" t="s">
        <v>27</v>
      </c>
      <c r="AK69" s="227"/>
      <c r="AL69" s="228" t="s">
        <v>27</v>
      </c>
      <c r="AM69" s="227"/>
      <c r="AN69" s="228" t="s">
        <v>27</v>
      </c>
      <c r="AO69" s="63"/>
      <c r="AP69" s="67"/>
    </row>
    <row r="70" spans="29:42" ht="15">
      <c r="AC70" s="59">
        <f>AO68+1</f>
        <v>18</v>
      </c>
      <c r="AD70" s="60"/>
      <c r="AE70" s="229">
        <f>AC70+1</f>
        <v>19</v>
      </c>
      <c r="AF70" s="230"/>
      <c r="AG70" s="229">
        <f>AE70+1</f>
        <v>20</v>
      </c>
      <c r="AH70" s="230"/>
      <c r="AI70" s="229">
        <f>AG70+1</f>
        <v>21</v>
      </c>
      <c r="AJ70" s="230"/>
      <c r="AK70" s="229">
        <f>AI70+1</f>
        <v>22</v>
      </c>
      <c r="AL70" s="230"/>
      <c r="AM70" s="61">
        <f>AK70+1</f>
        <v>23</v>
      </c>
      <c r="AN70" s="60"/>
      <c r="AO70" s="61">
        <f>AM70+1</f>
        <v>24</v>
      </c>
      <c r="AP70" s="62"/>
    </row>
    <row r="71" spans="29:42" ht="15">
      <c r="AC71" s="68"/>
      <c r="AD71" s="58"/>
      <c r="AE71" s="231"/>
      <c r="AF71" s="232" t="s">
        <v>25</v>
      </c>
      <c r="AG71" s="231"/>
      <c r="AH71" s="232" t="s">
        <v>25</v>
      </c>
      <c r="AI71" s="231"/>
      <c r="AJ71" s="232" t="s">
        <v>25</v>
      </c>
      <c r="AK71" s="231"/>
      <c r="AL71" s="232" t="s">
        <v>25</v>
      </c>
      <c r="AM71" s="57"/>
      <c r="AN71" s="58"/>
      <c r="AO71" s="63"/>
      <c r="AP71" s="67"/>
    </row>
    <row r="72" spans="29:42" ht="15">
      <c r="AC72" s="69">
        <f>AO70+1</f>
        <v>25</v>
      </c>
      <c r="AD72" s="70"/>
      <c r="AE72" s="266">
        <f>AC72+1</f>
        <v>26</v>
      </c>
      <c r="AF72" s="267"/>
      <c r="AG72" s="266">
        <f>AE72+1</f>
        <v>27</v>
      </c>
      <c r="AH72" s="267"/>
      <c r="AI72" s="207">
        <f>AG72+1</f>
        <v>28</v>
      </c>
      <c r="AJ72" s="208"/>
      <c r="AK72" s="207">
        <f>AI72+1</f>
        <v>29</v>
      </c>
      <c r="AL72" s="208"/>
      <c r="AM72" s="61">
        <f>AK72+1</f>
        <v>30</v>
      </c>
      <c r="AN72" s="60"/>
      <c r="AO72" s="61">
        <f>AM72+1</f>
        <v>31</v>
      </c>
      <c r="AP72" s="62"/>
    </row>
    <row r="73" spans="29:42" ht="15">
      <c r="AC73" s="68"/>
      <c r="AD73" s="58"/>
      <c r="AE73" s="4"/>
      <c r="AF73" s="5" t="s">
        <v>28</v>
      </c>
      <c r="AG73" s="4"/>
      <c r="AH73" s="5" t="s">
        <v>28</v>
      </c>
      <c r="AI73" s="4"/>
      <c r="AJ73" s="5" t="s">
        <v>28</v>
      </c>
      <c r="AK73" s="4"/>
      <c r="AL73" s="5" t="s">
        <v>28</v>
      </c>
      <c r="AM73" s="57"/>
      <c r="AN73" s="58"/>
      <c r="AO73" s="63"/>
      <c r="AP73" s="67"/>
    </row>
    <row r="74" spans="29:42" ht="15">
      <c r="AC74" s="81"/>
      <c r="AD74" s="75"/>
      <c r="AE74" s="74"/>
      <c r="AF74" s="75"/>
      <c r="AG74" s="74"/>
      <c r="AH74" s="75"/>
      <c r="AI74" s="74"/>
      <c r="AJ74" s="75"/>
      <c r="AK74" s="74"/>
      <c r="AL74" s="75"/>
      <c r="AM74" s="74"/>
      <c r="AN74" s="75"/>
      <c r="AO74" s="76"/>
      <c r="AP74" s="73"/>
    </row>
    <row r="75" spans="29:42" ht="15.75" thickBot="1">
      <c r="AC75" s="82"/>
      <c r="AD75" s="78"/>
      <c r="AE75" s="77"/>
      <c r="AF75" s="78"/>
      <c r="AG75" s="77"/>
      <c r="AH75" s="78"/>
      <c r="AI75" s="77"/>
      <c r="AJ75" s="78"/>
      <c r="AK75" s="77"/>
      <c r="AL75" s="78"/>
      <c r="AM75" s="77"/>
      <c r="AN75" s="78"/>
      <c r="AO75" s="79"/>
      <c r="AP75" s="80"/>
    </row>
    <row r="76" ht="15.75" thickTop="1"/>
  </sheetData>
  <sheetProtection/>
  <mergeCells count="117">
    <mergeCell ref="M45:N45"/>
    <mergeCell ref="O45:P45"/>
    <mergeCell ref="A45:B45"/>
    <mergeCell ref="C45:D45"/>
    <mergeCell ref="E45:F45"/>
    <mergeCell ref="G45:H45"/>
    <mergeCell ref="I45:J45"/>
    <mergeCell ref="K45:L45"/>
    <mergeCell ref="Q45:R45"/>
    <mergeCell ref="AM45:AN45"/>
    <mergeCell ref="S45:T45"/>
    <mergeCell ref="U45:V45"/>
    <mergeCell ref="W45:X45"/>
    <mergeCell ref="AO45:AP45"/>
    <mergeCell ref="Y45:Z45"/>
    <mergeCell ref="AA45:AB45"/>
    <mergeCell ref="AC45:AD45"/>
    <mergeCell ref="AE45:AF45"/>
    <mergeCell ref="AG45:AH45"/>
    <mergeCell ref="AI45:AJ45"/>
    <mergeCell ref="AK45:AL45"/>
    <mergeCell ref="AK31:AL31"/>
    <mergeCell ref="AM31:AN31"/>
    <mergeCell ref="AO31:AP31"/>
    <mergeCell ref="A44:C44"/>
    <mergeCell ref="G44:I44"/>
    <mergeCell ref="O44:Q44"/>
    <mergeCell ref="U44:W44"/>
    <mergeCell ref="AC44:AE44"/>
    <mergeCell ref="AI44:AK44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AK17:AL17"/>
    <mergeCell ref="AM17:AN17"/>
    <mergeCell ref="AO17:AP17"/>
    <mergeCell ref="A30:C30"/>
    <mergeCell ref="G30:I30"/>
    <mergeCell ref="O30:Q30"/>
    <mergeCell ref="U30:W30"/>
    <mergeCell ref="AC30:AE30"/>
    <mergeCell ref="AI30:AK30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K3:AL3"/>
    <mergeCell ref="AM3:AN3"/>
    <mergeCell ref="AO3:AP3"/>
    <mergeCell ref="A16:C16"/>
    <mergeCell ref="G16:I16"/>
    <mergeCell ref="O16:Q16"/>
    <mergeCell ref="U16:W16"/>
    <mergeCell ref="AC16:AE16"/>
    <mergeCell ref="AI16:AK16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A2:C2"/>
    <mergeCell ref="G2:I2"/>
    <mergeCell ref="O2:Q2"/>
    <mergeCell ref="U2:W2"/>
    <mergeCell ref="AC2:AE2"/>
    <mergeCell ref="AI2:AK2"/>
    <mergeCell ref="W3:X3"/>
    <mergeCell ref="A3:B3"/>
    <mergeCell ref="C3:D3"/>
    <mergeCell ref="E3:F3"/>
    <mergeCell ref="G3:H3"/>
    <mergeCell ref="I3:J3"/>
    <mergeCell ref="K3:L3"/>
    <mergeCell ref="AO63:AP63"/>
    <mergeCell ref="AC62:AE62"/>
    <mergeCell ref="AI62:AK62"/>
    <mergeCell ref="AC63:AD63"/>
    <mergeCell ref="AE63:AF63"/>
    <mergeCell ref="AG63:AH63"/>
    <mergeCell ref="AI63:AJ63"/>
    <mergeCell ref="AK63:AL63"/>
    <mergeCell ref="AM63:AN63"/>
  </mergeCells>
  <printOptions/>
  <pageMargins left="0.29" right="0.26" top="0.75" bottom="0.75" header="0.3" footer="0.3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djohnso</dc:creator>
  <cp:keywords/>
  <dc:description/>
  <cp:lastModifiedBy>JOHNSON, DAVID R</cp:lastModifiedBy>
  <cp:lastPrinted>2014-08-04T18:20:36Z</cp:lastPrinted>
  <dcterms:created xsi:type="dcterms:W3CDTF">2011-01-26T22:00:46Z</dcterms:created>
  <dcterms:modified xsi:type="dcterms:W3CDTF">2014-08-04T18:36:42Z</dcterms:modified>
  <cp:category/>
  <cp:version/>
  <cp:contentType/>
  <cp:contentStatus/>
</cp:coreProperties>
</file>